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\Odbor 370\Národné podpory\Výzvy 2021\"/>
    </mc:Choice>
  </mc:AlternateContent>
  <bookViews>
    <workbookView xWindow="480" yWindow="120" windowWidth="27795" windowHeight="12585"/>
  </bookViews>
  <sheets>
    <sheet name="Dotácie MPRV SR za 202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'Dotácie MPRV SR za 2021'!$A$2:$F$2</definedName>
    <definedName name="_xlnm.Print_Area" localSheetId="0">'Dotácie MPRV SR za 2021'!$A$1:$F$142</definedName>
  </definedNames>
  <calcPr calcId="162913"/>
</workbook>
</file>

<file path=xl/calcChain.xml><?xml version="1.0" encoding="utf-8"?>
<calcChain xmlns="http://schemas.openxmlformats.org/spreadsheetml/2006/main">
  <c r="F126" i="1" l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F41" i="1" l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B34" i="1" l="1"/>
  <c r="B35" i="1"/>
  <c r="B19" i="1" l="1"/>
  <c r="C31" i="1" l="1"/>
  <c r="C32" i="1"/>
  <c r="C33" i="1"/>
  <c r="C34" i="1"/>
  <c r="C35" i="1"/>
  <c r="C36" i="1"/>
  <c r="C37" i="1"/>
  <c r="C38" i="1"/>
  <c r="C28" i="1" l="1"/>
  <c r="C29" i="1"/>
  <c r="C16" i="1"/>
  <c r="C17" i="1"/>
  <c r="C18" i="1"/>
  <c r="C19" i="1"/>
  <c r="C20" i="1"/>
  <c r="C21" i="1"/>
  <c r="C22" i="1"/>
  <c r="C23" i="1"/>
  <c r="C24" i="1"/>
  <c r="A4" i="1" l="1"/>
  <c r="A5" i="1" s="1"/>
  <c r="A6" i="1" l="1"/>
  <c r="A7" i="1" s="1"/>
  <c r="A8" i="1" s="1"/>
  <c r="A9" i="1" s="1"/>
  <c r="A10" i="1" s="1"/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</calcChain>
</file>

<file path=xl/sharedStrings.xml><?xml version="1.0" encoding="utf-8"?>
<sst xmlns="http://schemas.openxmlformats.org/spreadsheetml/2006/main" count="441" uniqueCount="78">
  <si>
    <t>IČO</t>
  </si>
  <si>
    <t>Porad. číslo</t>
  </si>
  <si>
    <t>Účel dotácie</t>
  </si>
  <si>
    <t>Príjemca dotácie</t>
  </si>
  <si>
    <t>Slovenský zväz včelárov</t>
  </si>
  <si>
    <t>00178349</t>
  </si>
  <si>
    <t>50920138</t>
  </si>
  <si>
    <t>31447708</t>
  </si>
  <si>
    <t>Hydromeliorácie, štátny podnik</t>
  </si>
  <si>
    <t>Závodisko, š.p.</t>
  </si>
  <si>
    <t>Výnos MPRV SR č. 536/2011-100</t>
  </si>
  <si>
    <t>35860839</t>
  </si>
  <si>
    <t xml:space="preserve">§ 2 ods. 5 </t>
  </si>
  <si>
    <t>§ 2 ods. 3 písm. a, b, c, d - bežné výdavky</t>
  </si>
  <si>
    <t>§ 2 ods. 3 písm. b - kapitálové výdavky</t>
  </si>
  <si>
    <t xml:space="preserve">fyzická osoba - nepodnikateľ </t>
  </si>
  <si>
    <t>Národný žrebčín "Topoľčianky" štátny podnik</t>
  </si>
  <si>
    <t>§ 2 ods. 2 písm. a, b, c - bežné výdavky</t>
  </si>
  <si>
    <t>§ 2 ods. 2 písm. b - kapitálové výdavky</t>
  </si>
  <si>
    <t>SLOVENSKÍ VČELÁRI</t>
  </si>
  <si>
    <t>Mesto Banská Bystrica</t>
  </si>
  <si>
    <t>Výška poskytnutej dotácie v EUR (stav k 31.12.2021)</t>
  </si>
  <si>
    <t>§ 2 ods. 4 písm. a, b, c, d, e, f - bežné výdavky</t>
  </si>
  <si>
    <t>LESY Slovenskej republiky, štátny podnik</t>
  </si>
  <si>
    <t>§ 2 ods. 3 písm. a - bežné výdavky</t>
  </si>
  <si>
    <t>36038351</t>
  </si>
  <si>
    <t>§ 2 ods. 6 - bežné výdavky</t>
  </si>
  <si>
    <t>00313271</t>
  </si>
  <si>
    <t>§ 2 ods. 7 písm. a, b, c - kapitálové výdavky</t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</si>
  <si>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l</t>
    </r>
  </si>
  <si>
    <t>Slovenský zväz záhradkárov</t>
  </si>
  <si>
    <t>Zemiakársky a zeleninársky zväz Slovenskej republiky</t>
  </si>
  <si>
    <t>Slovenský zväz prvovýrobcov mlieka</t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</si>
  <si>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f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</si>
  <si>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a, b, g, i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</si>
  <si>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d, f, g, h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</si>
  <si>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i, t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</si>
  <si>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a, b, d, e, g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</si>
  <si>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t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</si>
  <si>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d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</si>
  <si>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g</t>
    </r>
  </si>
  <si>
    <t>Celoslovenské dni poľa</t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</si>
  <si>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a, b, d, f, g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</si>
  <si>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a, d, e, g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</si>
  <si>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a, b, g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</si>
  <si>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f, g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</si>
  <si>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a, b, g, f</t>
    </r>
  </si>
  <si>
    <t>§ 2 ods. 1  písm. d, f, r, s</t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</si>
  <si>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 xml:space="preserve">2 ods. 1  písm. a, b, g, h, i 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</si>
  <si>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a, g</t>
    </r>
  </si>
  <si>
    <r>
      <t xml:space="preserve">§ </t>
    </r>
    <r>
      <rPr>
        <sz val="11"/>
        <color rgb="FF231F20"/>
        <rFont val="Calibri"/>
        <family val="2"/>
        <charset val="238"/>
        <scheme val="minor"/>
      </rPr>
      <t>2 ods. 1  písm. d, g</t>
    </r>
  </si>
  <si>
    <t>Slovenská poľovnícka komora</t>
  </si>
  <si>
    <t>Slovenská poľnohospodárska a potravinárska komora</t>
  </si>
  <si>
    <t>§ 2 ods. 1  písm. i</t>
  </si>
  <si>
    <t>31826253</t>
  </si>
  <si>
    <t>53601769</t>
  </si>
  <si>
    <t>42165083</t>
  </si>
  <si>
    <t>17641934</t>
  </si>
  <si>
    <t>42195187</t>
  </si>
  <si>
    <t>42209846</t>
  </si>
  <si>
    <t>00178322</t>
  </si>
  <si>
    <t>42425981</t>
  </si>
  <si>
    <t>37962876</t>
  </si>
  <si>
    <t>00178152</t>
  </si>
  <si>
    <t>37800183</t>
  </si>
  <si>
    <t>31796672</t>
  </si>
  <si>
    <t>42116686</t>
  </si>
  <si>
    <t>51662094</t>
  </si>
  <si>
    <t>42120381</t>
  </si>
  <si>
    <t>42175682</t>
  </si>
  <si>
    <t>31946453</t>
  </si>
  <si>
    <t>50965760</t>
  </si>
  <si>
    <t>42268982</t>
  </si>
  <si>
    <t>00625591</t>
  </si>
  <si>
    <t>35531657</t>
  </si>
  <si>
    <t>37888838</t>
  </si>
  <si>
    <t xml:space="preserve">Zoznam poskytnutých dotácií v roku 2021 - Ministerstvo pôdohospodárstva a rozvoja vidieka SR </t>
  </si>
  <si>
    <r>
      <t xml:space="preserve">právny titul výnosu / smernice...         </t>
    </r>
    <r>
      <rPr>
        <sz val="11"/>
        <color theme="1"/>
        <rFont val="Calibri"/>
        <family val="2"/>
        <charset val="238"/>
        <scheme val="minor"/>
      </rPr>
      <t>(v zmysle čoho bola dotácia poskytnutá)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</si>
</sst>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31F2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1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0" xfId="0" applyFont="1"/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4" fontId="0" fillId="0" borderId="0" xfId="0" applyNumberFormat="1" applyFont="1"/>
    <xf numFmtId="0" fontId="0" fillId="0" borderId="1" xfId="0" applyFont="1" applyFill="1" applyBorder="1" applyAlignment="1">
      <alignment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4" fontId="0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0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0" fillId="0" borderId="0" xfId="0" applyNumberFormat="1"/>
    <xf numFmtId="49" fontId="0" fillId="0" borderId="1" xfId="0" applyNumberForma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0" fontId="0" fillId="0" borderId="1" xfId="0" applyFont="1" applyBorder="1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&#253;zva%20po&#318;no_s500/V&#253;zva%20po&#318;no%201_s500/&#381;oPD/Zoznam%20doru&#269;en&#253;ch%20&#381;oPD_v&#253;zva%20s5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&#253;zva%20lesn&#237;c_s700/Stanovisko%20a%20hodnotenie%20&#381;oPD_s700/Zoznam%20doru&#269;en&#253;ch%20&#381;oPD_v&#253;zva%20I_s70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25;rodn&#233;%20podpory/Komisie%202021/Komisia_SPPK%20a%20&#353;kody_13.10.2021/Pr&#237;loha%20&#269;.%203_V&#269;el&#237;%20mor%20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N&#225;rodn&#233;%20podpory/Komisie%202021/Komisia_SPPK%20a%20&#353;kody_13.10.2021/Pr&#237;loha%20&#269;.%204_AMO%20a%20brucel&#243;za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zva č. 14011_2021_POĽNO 1"/>
    </sheetNames>
    <sheetDataSet>
      <sheetData sheetId="0">
        <row r="3">
          <cell r="B3" t="str">
            <v>Slovenské združenie chovateľov koní - občianske združenie</v>
          </cell>
        </row>
        <row r="4">
          <cell r="B4" t="str">
            <v>Zóny bez pesticídov o.z.</v>
          </cell>
        </row>
        <row r="5">
          <cell r="B5" t="str">
            <v>Podunajská vínna cesta</v>
          </cell>
        </row>
        <row r="6">
          <cell r="B6" t="str">
            <v>Slovenská poľnohospodárska a potravinárska komora</v>
          </cell>
        </row>
        <row r="7">
          <cell r="B7" t="str">
            <v>Združenie chovateľov rýb na Slovensku</v>
          </cell>
        </row>
        <row r="8">
          <cell r="B8" t="str">
            <v>Agrárna komora Slovenska</v>
          </cell>
        </row>
        <row r="9">
          <cell r="B9" t="str">
            <v>Združenie mladých farmárov na Slovensku - ASYF</v>
          </cell>
        </row>
        <row r="10">
          <cell r="B10" t="str">
            <v>Slovenský zväz chovateľov</v>
          </cell>
        </row>
        <row r="11">
          <cell r="B11" t="str">
            <v>Občianske združenie pri Zväze chovateľov oviec a kôz</v>
          </cell>
        </row>
        <row r="18">
          <cell r="B18" t="str">
            <v>Zväz zeleninárov a zemiakarov Slovenska</v>
          </cell>
        </row>
        <row r="19">
          <cell r="B19" t="str">
            <v xml:space="preserve">Ovocinárska únia Slovenskej republiky 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zva č.14087 2021 LESY 1"/>
    </sheetNames>
    <sheetDataSet>
      <sheetData sheetId="0">
        <row r="3">
          <cell r="B3" t="str">
            <v>Združenie vlastníkov spoločenstevných a súkromných lesov Banskobystrického kraja</v>
          </cell>
        </row>
        <row r="4">
          <cell r="B4" t="str">
            <v>OZ ZELEŇ</v>
          </cell>
        </row>
        <row r="6">
          <cell r="B6" t="str">
            <v>Slovenská lesnícka komora</v>
          </cell>
        </row>
        <row r="7">
          <cell r="B7" t="str">
            <v>Slovenská poľovnícka komora</v>
          </cell>
        </row>
        <row r="8">
          <cell r="B8" t="str">
            <v>Slovenská poľovnícka komora</v>
          </cell>
        </row>
        <row r="9">
          <cell r="B9" t="str">
            <v>Slovenský klub sokoliarov pri Slovenskej poľovníckej komore</v>
          </cell>
        </row>
        <row r="10">
          <cell r="B10" t="str">
            <v>Gemerské regionálne združenie vlastníkov neštátnych lesov</v>
          </cell>
        </row>
        <row r="11">
          <cell r="B11" t="str">
            <v>ÚNIA regionálnych združení vlastníkov neštátnych lesov Slovenska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čelí mor 2021"/>
    </sheetNames>
    <sheetDataSet>
      <sheetData sheetId="0">
        <row r="6">
          <cell r="C6" t="str">
            <v>Mgr. Rudolf VARMUS</v>
          </cell>
          <cell r="F6">
            <v>30055.8</v>
          </cell>
        </row>
        <row r="7">
          <cell r="C7" t="str">
            <v>Rastislav KUBERNÁT</v>
          </cell>
          <cell r="F7">
            <v>1373.6</v>
          </cell>
        </row>
        <row r="8">
          <cell r="C8" t="str">
            <v>Rudolf TARKOŠ</v>
          </cell>
          <cell r="F8">
            <v>1844</v>
          </cell>
        </row>
        <row r="9">
          <cell r="C9" t="str">
            <v>Ján ANDREJKOVIČ</v>
          </cell>
          <cell r="F9">
            <v>3149</v>
          </cell>
        </row>
        <row r="10">
          <cell r="C10" t="str">
            <v>Ľubomír DŽOFKO</v>
          </cell>
          <cell r="F10">
            <v>5971</v>
          </cell>
        </row>
        <row r="11">
          <cell r="C11" t="str">
            <v>Marián MATEJ</v>
          </cell>
          <cell r="F11">
            <v>5535</v>
          </cell>
        </row>
        <row r="12">
          <cell r="C12" t="str">
            <v>Pavol KRUŽEC</v>
          </cell>
          <cell r="F12">
            <v>4112.6000000000004</v>
          </cell>
        </row>
        <row r="13">
          <cell r="C13" t="str">
            <v>Jakub JURÁČEK</v>
          </cell>
          <cell r="F13">
            <v>1067.8</v>
          </cell>
        </row>
        <row r="14">
          <cell r="C14" t="str">
            <v>Pavol JADROŇ</v>
          </cell>
          <cell r="F14">
            <v>782.5</v>
          </cell>
        </row>
        <row r="15">
          <cell r="C15" t="str">
            <v>Štefan BEDNÁR</v>
          </cell>
          <cell r="F15">
            <v>858.5</v>
          </cell>
        </row>
        <row r="16">
          <cell r="C16" t="str">
            <v>Ing. Stanislav BANDÍK</v>
          </cell>
          <cell r="F16">
            <v>12179</v>
          </cell>
        </row>
        <row r="17">
          <cell r="C17" t="str">
            <v>Ján ADAMKOVIČ</v>
          </cell>
          <cell r="F17">
            <v>1103.4000000000001</v>
          </cell>
        </row>
        <row r="18">
          <cell r="C18" t="str">
            <v>Albert BALOGA</v>
          </cell>
          <cell r="F18">
            <v>1755.5</v>
          </cell>
        </row>
        <row r="19">
          <cell r="C19" t="str">
            <v>Miroslav KOZÁK</v>
          </cell>
          <cell r="F19">
            <v>10668.9</v>
          </cell>
        </row>
        <row r="20">
          <cell r="C20" t="str">
            <v>Samuel ČECH</v>
          </cell>
          <cell r="F20">
            <v>6193.6</v>
          </cell>
        </row>
        <row r="21">
          <cell r="C21" t="str">
            <v>Miroslav GURA</v>
          </cell>
          <cell r="F21">
            <v>1282</v>
          </cell>
        </row>
        <row r="22">
          <cell r="C22" t="str">
            <v>Peter VEČEREK</v>
          </cell>
          <cell r="F22">
            <v>1171</v>
          </cell>
        </row>
        <row r="23">
          <cell r="C23" t="str">
            <v>Serafín ŽATKULIAK</v>
          </cell>
          <cell r="F23">
            <v>1523</v>
          </cell>
        </row>
        <row r="24">
          <cell r="C24" t="str">
            <v>Erik ZOLCZER</v>
          </cell>
          <cell r="F24">
            <v>3627</v>
          </cell>
        </row>
        <row r="25">
          <cell r="C25" t="str">
            <v>Peter KAČMARÍK</v>
          </cell>
          <cell r="F25">
            <v>4500.8999999999996</v>
          </cell>
        </row>
        <row r="26">
          <cell r="C26" t="str">
            <v>František KARÁSEK</v>
          </cell>
          <cell r="F26">
            <v>2793.8</v>
          </cell>
        </row>
        <row r="27">
          <cell r="C27" t="str">
            <v>Ján PUŠKÁR</v>
          </cell>
          <cell r="F27">
            <v>1091</v>
          </cell>
        </row>
        <row r="28">
          <cell r="C28" t="str">
            <v>Ján MOJŽIŠ</v>
          </cell>
          <cell r="F28">
            <v>717</v>
          </cell>
        </row>
        <row r="29">
          <cell r="C29" t="str">
            <v>Vladimír DRAGANOVSKÝ</v>
          </cell>
          <cell r="F29">
            <v>9102</v>
          </cell>
        </row>
        <row r="30">
          <cell r="C30" t="str">
            <v>Radoslav RUSŇÁK</v>
          </cell>
          <cell r="F30">
            <v>4026.8</v>
          </cell>
        </row>
        <row r="31">
          <cell r="C31" t="str">
            <v>Peter HALAŠA</v>
          </cell>
          <cell r="F31">
            <v>414.8</v>
          </cell>
        </row>
        <row r="32">
          <cell r="C32" t="str">
            <v>Juliana SEIFERTOVÁ</v>
          </cell>
          <cell r="F32">
            <v>1699.2</v>
          </cell>
        </row>
        <row r="33">
          <cell r="C33" t="str">
            <v>Daniel SEIFERT</v>
          </cell>
          <cell r="F33">
            <v>5351</v>
          </cell>
        </row>
        <row r="34">
          <cell r="C34" t="str">
            <v>Miroslav NOŽIČKA</v>
          </cell>
          <cell r="F34">
            <v>1603.5</v>
          </cell>
        </row>
        <row r="35">
          <cell r="C35" t="str">
            <v>Ján KUBÍK</v>
          </cell>
          <cell r="F35">
            <v>902</v>
          </cell>
        </row>
        <row r="36">
          <cell r="C36" t="str">
            <v>Ján LITVÍK</v>
          </cell>
          <cell r="F36">
            <v>5251.2</v>
          </cell>
        </row>
        <row r="37">
          <cell r="C37" t="str">
            <v>Daniel MIKLÓŠ</v>
          </cell>
          <cell r="F37">
            <v>2232</v>
          </cell>
        </row>
        <row r="38">
          <cell r="C38" t="str">
            <v>Anton JAKUBKO</v>
          </cell>
          <cell r="F38">
            <v>1660.6</v>
          </cell>
        </row>
        <row r="39">
          <cell r="C39" t="str">
            <v>Jakub KRČMÁRIK</v>
          </cell>
          <cell r="F39">
            <v>1213.5</v>
          </cell>
        </row>
        <row r="40">
          <cell r="C40" t="str">
            <v>Ing. Anton KUDJAK</v>
          </cell>
          <cell r="F40">
            <v>2396</v>
          </cell>
        </row>
        <row r="41">
          <cell r="C41" t="str">
            <v>Ladislav LEŇKO</v>
          </cell>
          <cell r="F41">
            <v>8929</v>
          </cell>
        </row>
        <row r="42">
          <cell r="C42" t="str">
            <v>Ing. František CUBINEK</v>
          </cell>
          <cell r="F42">
            <v>1601.5</v>
          </cell>
        </row>
        <row r="43">
          <cell r="C43" t="str">
            <v>Dušan EŠTVANIK</v>
          </cell>
          <cell r="F43">
            <v>1880.4</v>
          </cell>
        </row>
        <row r="44">
          <cell r="C44" t="str">
            <v>Ľubomír HRTÁNEK</v>
          </cell>
          <cell r="F44">
            <v>2597.6</v>
          </cell>
        </row>
        <row r="45">
          <cell r="C45" t="str">
            <v>Michal KAČUR</v>
          </cell>
          <cell r="F45">
            <v>27671.5</v>
          </cell>
        </row>
        <row r="46">
          <cell r="C46" t="str">
            <v>Pavol KURTULÍK</v>
          </cell>
          <cell r="F46">
            <v>613</v>
          </cell>
        </row>
        <row r="47">
          <cell r="C47" t="str">
            <v>Ing. Martin DAXNER</v>
          </cell>
          <cell r="F47">
            <v>1746</v>
          </cell>
        </row>
        <row r="48">
          <cell r="C48" t="str">
            <v>František TKAČIK</v>
          </cell>
          <cell r="F48">
            <v>2117.5</v>
          </cell>
        </row>
        <row r="49">
          <cell r="C49" t="str">
            <v>Ing. Katarína JURÍČKOVÁ</v>
          </cell>
          <cell r="F49">
            <v>3646</v>
          </cell>
        </row>
        <row r="50">
          <cell r="C50" t="str">
            <v>Ing. Vladimír KMEŤ</v>
          </cell>
          <cell r="F50">
            <v>206.5</v>
          </cell>
        </row>
        <row r="51">
          <cell r="C51" t="str">
            <v>Ľubomír MASLO</v>
          </cell>
          <cell r="F51">
            <v>1813.5</v>
          </cell>
        </row>
        <row r="52">
          <cell r="C52" t="str">
            <v>Ľudovít DUBRAVEC</v>
          </cell>
          <cell r="F52">
            <v>1487.6</v>
          </cell>
        </row>
        <row r="53">
          <cell r="C53" t="str">
            <v>Ján HOVAN</v>
          </cell>
          <cell r="F53">
            <v>602.6</v>
          </cell>
        </row>
        <row r="54">
          <cell r="C54" t="str">
            <v>Emanuel VITKOVSKÝ</v>
          </cell>
          <cell r="F54">
            <v>246</v>
          </cell>
        </row>
        <row r="55">
          <cell r="C55" t="str">
            <v>Ján VITKOVSKÝ</v>
          </cell>
          <cell r="F55">
            <v>246</v>
          </cell>
        </row>
        <row r="56">
          <cell r="C56" t="str">
            <v>Anna PODOLINSKÁ</v>
          </cell>
          <cell r="F56">
            <v>2294.6999999999998</v>
          </cell>
        </row>
        <row r="57">
          <cell r="C57" t="str">
            <v>Peter PIŠÁK</v>
          </cell>
          <cell r="F57">
            <v>5512</v>
          </cell>
        </row>
        <row r="58">
          <cell r="C58" t="str">
            <v>Dušan MURGAŠ</v>
          </cell>
          <cell r="F58">
            <v>3878</v>
          </cell>
        </row>
        <row r="59">
          <cell r="C59" t="str">
            <v>Eduard DURBÁK</v>
          </cell>
          <cell r="F59">
            <v>1172.5</v>
          </cell>
        </row>
        <row r="60">
          <cell r="C60" t="str">
            <v>Ján MATIS</v>
          </cell>
          <cell r="F60">
            <v>1524.5</v>
          </cell>
        </row>
        <row r="61">
          <cell r="C61" t="str">
            <v>Peter KOTRADY</v>
          </cell>
          <cell r="F61">
            <v>997</v>
          </cell>
        </row>
        <row r="62">
          <cell r="C62" t="str">
            <v>Rudolf KAMPA</v>
          </cell>
          <cell r="F62">
            <v>632</v>
          </cell>
        </row>
        <row r="63">
          <cell r="C63" t="str">
            <v>Ján SZOVÁK</v>
          </cell>
          <cell r="F63">
            <v>1349.1</v>
          </cell>
        </row>
        <row r="64">
          <cell r="C64" t="str">
            <v>Ľubomír GUMANČÍK</v>
          </cell>
          <cell r="F64">
            <v>660</v>
          </cell>
        </row>
        <row r="65">
          <cell r="C65" t="str">
            <v>Miroslav SPIŠÁK</v>
          </cell>
          <cell r="F65">
            <v>2085</v>
          </cell>
        </row>
        <row r="66">
          <cell r="C66" t="str">
            <v>Jozef PISARČÍK</v>
          </cell>
          <cell r="F66">
            <v>10018.6</v>
          </cell>
        </row>
        <row r="67">
          <cell r="C67" t="str">
            <v>Ivan TRUNKO</v>
          </cell>
          <cell r="F67">
            <v>4197.8</v>
          </cell>
        </row>
        <row r="68">
          <cell r="C68" t="str">
            <v>Peter ZIBURA</v>
          </cell>
          <cell r="F68">
            <v>1623.7</v>
          </cell>
        </row>
        <row r="69">
          <cell r="C69" t="str">
            <v>Ján PORUBÄN</v>
          </cell>
          <cell r="F69">
            <v>389</v>
          </cell>
        </row>
        <row r="70">
          <cell r="C70" t="str">
            <v>Daniel ČOPÍK</v>
          </cell>
          <cell r="F70">
            <v>3238</v>
          </cell>
        </row>
        <row r="71">
          <cell r="C71" t="str">
            <v>Milan KRPČIAR</v>
          </cell>
          <cell r="F71">
            <v>492</v>
          </cell>
        </row>
        <row r="72">
          <cell r="C72" t="str">
            <v>Ing. Marek UŠIAK</v>
          </cell>
          <cell r="F72">
            <v>1407.5</v>
          </cell>
        </row>
        <row r="73">
          <cell r="C73" t="str">
            <v>Jaroslav BARAN</v>
          </cell>
          <cell r="F73">
            <v>2189.1999999999998</v>
          </cell>
        </row>
        <row r="74">
          <cell r="C74" t="str">
            <v>Andrej TUDOR</v>
          </cell>
          <cell r="F74">
            <v>2397</v>
          </cell>
        </row>
        <row r="75">
          <cell r="C75" t="str">
            <v>Jaroslav ŠEBÁK</v>
          </cell>
          <cell r="F75">
            <v>1112</v>
          </cell>
        </row>
        <row r="76">
          <cell r="C76" t="str">
            <v>Ing. Jozef KLEMENT</v>
          </cell>
          <cell r="F76">
            <v>485</v>
          </cell>
        </row>
        <row r="77">
          <cell r="C77" t="str">
            <v>Vladimír HERDA</v>
          </cell>
          <cell r="F77">
            <v>3116</v>
          </cell>
        </row>
        <row r="78">
          <cell r="C78" t="str">
            <v>Anton PAŠÁK</v>
          </cell>
          <cell r="F78">
            <v>807</v>
          </cell>
        </row>
        <row r="79">
          <cell r="C79" t="str">
            <v>Milena MELICHEROVÁ</v>
          </cell>
          <cell r="F79">
            <v>1827</v>
          </cell>
        </row>
        <row r="80">
          <cell r="C80" t="str">
            <v>Adam KUČERA</v>
          </cell>
          <cell r="F80">
            <v>3204</v>
          </cell>
        </row>
        <row r="81">
          <cell r="C81" t="str">
            <v>Vladimír ČECH</v>
          </cell>
          <cell r="F81">
            <v>722</v>
          </cell>
        </row>
        <row r="82">
          <cell r="C82" t="str">
            <v>František KURUC</v>
          </cell>
          <cell r="F82">
            <v>4808.5</v>
          </cell>
        </row>
        <row r="83">
          <cell r="C83" t="str">
            <v>Andrej KAPĽAVKA</v>
          </cell>
          <cell r="F83">
            <v>909.5</v>
          </cell>
        </row>
        <row r="84">
          <cell r="C84" t="str">
            <v>Pavol VIAZANKO</v>
          </cell>
          <cell r="F84">
            <v>10890.1</v>
          </cell>
        </row>
        <row r="85">
          <cell r="C85" t="str">
            <v>Stanislav GOMBÁR</v>
          </cell>
          <cell r="F85">
            <v>4530</v>
          </cell>
        </row>
        <row r="86">
          <cell r="C86" t="str">
            <v>František SEDLÁK</v>
          </cell>
          <cell r="F86">
            <v>474.4</v>
          </cell>
        </row>
        <row r="87">
          <cell r="C87" t="str">
            <v>Miroslav BARTOŠ</v>
          </cell>
          <cell r="F87">
            <v>2644</v>
          </cell>
        </row>
        <row r="88">
          <cell r="C88" t="str">
            <v>Ján KARKOŠKA</v>
          </cell>
          <cell r="F88">
            <v>1195.5999999999999</v>
          </cell>
        </row>
        <row r="89">
          <cell r="C89" t="str">
            <v>Lucián GRIVALDSKÝ</v>
          </cell>
          <cell r="F89">
            <v>1460</v>
          </cell>
        </row>
        <row r="90">
          <cell r="C90" t="str">
            <v>Róbert HEPNER</v>
          </cell>
          <cell r="F90">
            <v>833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O a brucelóza 2021"/>
    </sheetNames>
    <sheetDataSet>
      <sheetData sheetId="0">
        <row r="5">
          <cell r="E5" t="str">
            <v>Miloš Ragač st.</v>
          </cell>
          <cell r="H5">
            <v>194.4</v>
          </cell>
        </row>
        <row r="6">
          <cell r="E6" t="str">
            <v>Miloš Ragač ml.</v>
          </cell>
          <cell r="H6">
            <v>129.6</v>
          </cell>
        </row>
        <row r="7">
          <cell r="E7" t="str">
            <v>Marcela Ragačová</v>
          </cell>
          <cell r="H7">
            <v>108</v>
          </cell>
        </row>
        <row r="8">
          <cell r="E8" t="str">
            <v>Milan Balog</v>
          </cell>
          <cell r="H8">
            <v>374.5</v>
          </cell>
        </row>
        <row r="9">
          <cell r="E9" t="str">
            <v>Miroslava Jardeková</v>
          </cell>
          <cell r="H9">
            <v>140.4</v>
          </cell>
        </row>
        <row r="10">
          <cell r="E10" t="str">
            <v>Michal Jardek</v>
          </cell>
          <cell r="H10">
            <v>118.8</v>
          </cell>
        </row>
        <row r="11">
          <cell r="E11" t="str">
            <v>Zoltán Borsodi</v>
          </cell>
          <cell r="H11">
            <v>44.8</v>
          </cell>
        </row>
        <row r="12">
          <cell r="E12" t="str">
            <v>Valéria Borsodiová</v>
          </cell>
          <cell r="H12">
            <v>44.8</v>
          </cell>
        </row>
        <row r="13">
          <cell r="E13" t="str">
            <v>Edina Belánová</v>
          </cell>
          <cell r="H13">
            <v>44.8</v>
          </cell>
        </row>
        <row r="14">
          <cell r="E14" t="str">
            <v>Eva Černíková</v>
          </cell>
          <cell r="H14">
            <v>89.6</v>
          </cell>
        </row>
        <row r="15">
          <cell r="E15" t="str">
            <v>Július Černík</v>
          </cell>
          <cell r="H15">
            <v>89.6</v>
          </cell>
        </row>
        <row r="16">
          <cell r="E16" t="str">
            <v>Silvia Kukolíková</v>
          </cell>
          <cell r="H16">
            <v>194.4</v>
          </cell>
        </row>
        <row r="17">
          <cell r="E17" t="str">
            <v>Bartolomej Želenák</v>
          </cell>
          <cell r="H17">
            <v>56</v>
          </cell>
        </row>
        <row r="18">
          <cell r="E18" t="str">
            <v>Mikuláš Sokol</v>
          </cell>
          <cell r="H18">
            <v>448</v>
          </cell>
        </row>
        <row r="19">
          <cell r="E19" t="str">
            <v>Stanislav Hoda</v>
          </cell>
          <cell r="H19">
            <v>896</v>
          </cell>
        </row>
        <row r="20">
          <cell r="E20" t="str">
            <v>Ján Dely</v>
          </cell>
          <cell r="H20">
            <v>842.24</v>
          </cell>
        </row>
        <row r="21">
          <cell r="E21" t="str">
            <v>Bartolomej Román</v>
          </cell>
          <cell r="H21">
            <v>4229.1000000000004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view="pageBreakPreview" zoomScale="85" zoomScaleNormal="40" zoomScaleSheetLayoutView="85" workbookViewId="0">
      <selection activeCell="I12" sqref="I12"/>
    </sheetView>
  </sheetViews>
  <sheetFormatPr defaultRowHeight="15" x14ac:dyDescent="0.25"/>
  <cols>
    <col min="1" max="1" width="9.28515625" customWidth="1"/>
    <col min="2" max="2" width="14.5703125" style="15" customWidth="1"/>
    <col min="3" max="3" width="32.28515625" style="14" customWidth="1"/>
    <col min="4" max="4" width="31.28515625" style="5" customWidth="1"/>
    <col min="5" max="5" width="38.28515625" customWidth="1"/>
    <col min="6" max="6" width="18.42578125" style="5" customWidth="1"/>
    <col min="7" max="7" width="16.85546875" customWidth="1"/>
  </cols>
  <sheetData>
    <row r="1" spans="1:6" s="2" customFormat="1" ht="26.25" customHeight="1" x14ac:dyDescent="0.25">
      <c r="A1" s="49" t="s">
        <v>76</v>
      </c>
      <c r="B1" s="50"/>
      <c r="C1" s="50"/>
      <c r="D1" s="50"/>
      <c r="E1" s="50"/>
      <c r="F1" s="50"/>
    </row>
    <row r="2" spans="1:6" s="8" customFormat="1" ht="50.25" customHeight="1" x14ac:dyDescent="0.25">
      <c r="A2" s="1" t="s">
        <v>1</v>
      </c>
      <c r="B2" s="1" t="s">
        <v>0</v>
      </c>
      <c r="C2" s="1" t="s">
        <v>3</v>
      </c>
      <c r="D2" s="1" t="s">
        <v>77</v>
      </c>
      <c r="E2" s="1" t="s">
        <v>2</v>
      </c>
      <c r="F2" s="1" t="s">
        <v>21</v>
      </c>
    </row>
    <row r="3" spans="1:6" s="11" customFormat="1" ht="24.75" customHeight="1" x14ac:dyDescent="0.25">
      <c r="A3" s="9">
        <v>1</v>
      </c>
      <c r="B3" s="16">
        <v>31354301</v>
      </c>
      <c r="C3" s="48" t="s">
        <v>9</v>
      </c>
      <c r="D3" s="4" t="s">
        <v>10</v>
      </c>
      <c r="E3" s="25" t="s">
        <v>17</v>
      </c>
      <c r="F3" s="3">
        <v>1200000</v>
      </c>
    </row>
    <row r="4" spans="1:6" s="11" customFormat="1" ht="20.25" customHeight="1" x14ac:dyDescent="0.25">
      <c r="A4" s="9">
        <f>SUM(A3+1)</f>
        <v>2</v>
      </c>
      <c r="B4" s="16">
        <v>31354301</v>
      </c>
      <c r="C4" s="48" t="s">
        <v>9</v>
      </c>
      <c r="D4" s="4" t="s">
        <v>10</v>
      </c>
      <c r="E4" s="25" t="s">
        <v>18</v>
      </c>
      <c r="F4" s="3">
        <v>67000</v>
      </c>
    </row>
    <row r="5" spans="1:6" s="11" customFormat="1" ht="31.5" customHeight="1" x14ac:dyDescent="0.25">
      <c r="A5" s="9">
        <f>SUM(A4+1)</f>
        <v>3</v>
      </c>
      <c r="B5" s="10" t="s">
        <v>11</v>
      </c>
      <c r="C5" s="32" t="s">
        <v>8</v>
      </c>
      <c r="D5" s="4" t="s">
        <v>10</v>
      </c>
      <c r="E5" s="25" t="s">
        <v>22</v>
      </c>
      <c r="F5" s="12">
        <v>1250000</v>
      </c>
    </row>
    <row r="6" spans="1:6" s="11" customFormat="1" ht="27" customHeight="1" x14ac:dyDescent="0.25">
      <c r="A6" s="9">
        <f t="shared" ref="A6:A69" si="0">SUM(A5+1)</f>
        <v>4</v>
      </c>
      <c r="B6" s="10" t="s">
        <v>11</v>
      </c>
      <c r="C6" s="32" t="s">
        <v>8</v>
      </c>
      <c r="D6" s="4" t="s">
        <v>10</v>
      </c>
      <c r="E6" s="25" t="s">
        <v>22</v>
      </c>
      <c r="F6" s="3">
        <v>230000</v>
      </c>
    </row>
    <row r="7" spans="1:6" s="11" customFormat="1" ht="30" x14ac:dyDescent="0.25">
      <c r="A7" s="9">
        <f t="shared" si="0"/>
        <v>5</v>
      </c>
      <c r="B7" s="10" t="s">
        <v>11</v>
      </c>
      <c r="C7" s="32" t="s">
        <v>8</v>
      </c>
      <c r="D7" s="4" t="s">
        <v>10</v>
      </c>
      <c r="E7" s="25" t="s">
        <v>22</v>
      </c>
      <c r="F7" s="12">
        <v>850000</v>
      </c>
    </row>
    <row r="8" spans="1:6" s="11" customFormat="1" ht="30" x14ac:dyDescent="0.25">
      <c r="A8" s="9">
        <f t="shared" si="0"/>
        <v>6</v>
      </c>
      <c r="B8" s="10" t="s">
        <v>11</v>
      </c>
      <c r="C8" s="32" t="s">
        <v>8</v>
      </c>
      <c r="D8" s="4" t="s">
        <v>10</v>
      </c>
      <c r="E8" s="25" t="s">
        <v>22</v>
      </c>
      <c r="F8" s="12">
        <v>300000</v>
      </c>
    </row>
    <row r="9" spans="1:6" s="11" customFormat="1" ht="30.75" customHeight="1" x14ac:dyDescent="0.25">
      <c r="A9" s="9">
        <f t="shared" si="0"/>
        <v>7</v>
      </c>
      <c r="B9" s="10" t="s">
        <v>7</v>
      </c>
      <c r="C9" s="7" t="s">
        <v>16</v>
      </c>
      <c r="D9" s="4" t="s">
        <v>10</v>
      </c>
      <c r="E9" s="6" t="s">
        <v>13</v>
      </c>
      <c r="F9" s="3">
        <v>1600000</v>
      </c>
    </row>
    <row r="10" spans="1:6" s="11" customFormat="1" ht="30" customHeight="1" x14ac:dyDescent="0.25">
      <c r="A10" s="9">
        <f t="shared" si="0"/>
        <v>8</v>
      </c>
      <c r="B10" s="10" t="s">
        <v>7</v>
      </c>
      <c r="C10" s="13" t="s">
        <v>16</v>
      </c>
      <c r="D10" s="4" t="s">
        <v>10</v>
      </c>
      <c r="E10" s="6" t="s">
        <v>14</v>
      </c>
      <c r="F10" s="12">
        <v>425000</v>
      </c>
    </row>
    <row r="11" spans="1:6" s="11" customFormat="1" ht="29.25" customHeight="1" x14ac:dyDescent="0.25">
      <c r="A11" s="9">
        <f t="shared" si="0"/>
        <v>9</v>
      </c>
      <c r="B11" s="10" t="s">
        <v>25</v>
      </c>
      <c r="C11" s="13" t="s">
        <v>23</v>
      </c>
      <c r="D11" s="4" t="s">
        <v>10</v>
      </c>
      <c r="E11" s="6" t="s">
        <v>24</v>
      </c>
      <c r="F11" s="3">
        <v>592000</v>
      </c>
    </row>
    <row r="12" spans="1:6" s="11" customFormat="1" ht="29.25" customHeight="1" x14ac:dyDescent="0.25">
      <c r="A12" s="9">
        <f t="shared" si="0"/>
        <v>10</v>
      </c>
      <c r="B12" s="10" t="s">
        <v>25</v>
      </c>
      <c r="C12" s="13" t="s">
        <v>23</v>
      </c>
      <c r="D12" s="4" t="s">
        <v>10</v>
      </c>
      <c r="E12" s="6" t="s">
        <v>26</v>
      </c>
      <c r="F12" s="3">
        <v>51520</v>
      </c>
    </row>
    <row r="13" spans="1:6" s="27" customFormat="1" ht="29.25" customHeight="1" x14ac:dyDescent="0.25">
      <c r="A13" s="9">
        <f t="shared" si="0"/>
        <v>11</v>
      </c>
      <c r="B13" s="26" t="s">
        <v>27</v>
      </c>
      <c r="C13" s="13" t="s">
        <v>20</v>
      </c>
      <c r="D13" s="4" t="s">
        <v>10</v>
      </c>
      <c r="E13" s="6" t="s">
        <v>28</v>
      </c>
      <c r="F13" s="3">
        <v>69970.490000000005</v>
      </c>
    </row>
    <row r="14" spans="1:6" s="11" customFormat="1" x14ac:dyDescent="0.25">
      <c r="A14" s="9">
        <f>SUM(A13+1)</f>
        <v>12</v>
      </c>
      <c r="B14" s="10" t="s">
        <v>6</v>
      </c>
      <c r="C14" s="13" t="s">
        <v>19</v>
      </c>
      <c r="D14" s="4" t="s">
        <v>10</v>
      </c>
      <c r="E14" s="7" t="s">
        <v>29</v>
      </c>
      <c r="F14" s="19">
        <v>200628</v>
      </c>
    </row>
    <row r="15" spans="1:6" s="11" customFormat="1" x14ac:dyDescent="0.25">
      <c r="A15" s="9">
        <f t="shared" si="0"/>
        <v>13</v>
      </c>
      <c r="B15" s="10" t="s">
        <v>5</v>
      </c>
      <c r="C15" s="13" t="s">
        <v>4</v>
      </c>
      <c r="D15" s="4" t="s">
        <v>10</v>
      </c>
      <c r="E15" s="7" t="s">
        <v>29</v>
      </c>
      <c r="F15" s="19">
        <v>998288</v>
      </c>
    </row>
    <row r="16" spans="1:6" s="11" customFormat="1" ht="30" x14ac:dyDescent="0.25">
      <c r="A16" s="9">
        <f t="shared" si="0"/>
        <v>14</v>
      </c>
      <c r="B16" s="17" t="s">
        <v>61</v>
      </c>
      <c r="C16" s="40" t="str">
        <f>'[1]Výzva č. 14011_2021_POĽNO 1'!B3</f>
        <v>Slovenské združenie chovateľov koní - občianske združenie</v>
      </c>
      <c r="D16" s="4" t="s">
        <v>10</v>
      </c>
      <c r="E16" s="7" t="s">
        <v>33</v>
      </c>
      <c r="F16" s="20">
        <v>14940</v>
      </c>
    </row>
    <row r="17" spans="1:6" s="11" customFormat="1" ht="19.5" customHeight="1" x14ac:dyDescent="0.25">
      <c r="A17" s="9">
        <f t="shared" si="0"/>
        <v>15</v>
      </c>
      <c r="B17" s="17" t="s">
        <v>67</v>
      </c>
      <c r="C17" s="40" t="str">
        <f>'[1]Výzva č. 14011_2021_POĽNO 1'!B4</f>
        <v>Zóny bez pesticídov o.z.</v>
      </c>
      <c r="D17" s="4" t="s">
        <v>10</v>
      </c>
      <c r="E17" s="7" t="s">
        <v>34</v>
      </c>
      <c r="F17" s="20">
        <v>9164</v>
      </c>
    </row>
    <row r="18" spans="1:6" s="11" customFormat="1" x14ac:dyDescent="0.25">
      <c r="A18" s="9">
        <f t="shared" si="0"/>
        <v>16</v>
      </c>
      <c r="B18" s="17" t="s">
        <v>59</v>
      </c>
      <c r="C18" s="40" t="str">
        <f>'[1]Výzva č. 14011_2021_POĽNO 1'!B5</f>
        <v>Podunajská vínna cesta</v>
      </c>
      <c r="D18" s="4" t="s">
        <v>10</v>
      </c>
      <c r="E18" s="7" t="s">
        <v>35</v>
      </c>
      <c r="F18" s="20">
        <v>4980</v>
      </c>
    </row>
    <row r="19" spans="1:6" s="11" customFormat="1" ht="33" customHeight="1" x14ac:dyDescent="0.25">
      <c r="A19" s="9">
        <f t="shared" si="0"/>
        <v>17</v>
      </c>
      <c r="B19" s="17" t="str">
        <f>$B$40</f>
        <v>31826253</v>
      </c>
      <c r="C19" s="40" t="str">
        <f>'[1]Výzva č. 14011_2021_POĽNO 1'!B6</f>
        <v>Slovenská poľnohospodárska a potravinárska komora</v>
      </c>
      <c r="D19" s="4" t="s">
        <v>10</v>
      </c>
      <c r="E19" s="7" t="s">
        <v>36</v>
      </c>
      <c r="F19" s="20">
        <v>159360</v>
      </c>
    </row>
    <row r="20" spans="1:6" s="11" customFormat="1" ht="32.25" customHeight="1" x14ac:dyDescent="0.25">
      <c r="A20" s="9">
        <f t="shared" si="0"/>
        <v>18</v>
      </c>
      <c r="B20" s="17" t="s">
        <v>65</v>
      </c>
      <c r="C20" s="40" t="str">
        <f>'[1]Výzva č. 14011_2021_POĽNO 1'!B7</f>
        <v>Združenie chovateľov rýb na Slovensku</v>
      </c>
      <c r="D20" s="4" t="s">
        <v>10</v>
      </c>
      <c r="E20" s="7" t="s">
        <v>37</v>
      </c>
      <c r="F20" s="20">
        <v>11952</v>
      </c>
    </row>
    <row r="21" spans="1:6" s="11" customFormat="1" x14ac:dyDescent="0.25">
      <c r="A21" s="9">
        <f t="shared" si="0"/>
        <v>19</v>
      </c>
      <c r="B21" s="17" t="s">
        <v>56</v>
      </c>
      <c r="C21" s="40" t="str">
        <f>'[1]Výzva č. 14011_2021_POĽNO 1'!B8</f>
        <v>Agrárna komora Slovenska</v>
      </c>
      <c r="D21" s="4" t="s">
        <v>10</v>
      </c>
      <c r="E21" s="7" t="s">
        <v>38</v>
      </c>
      <c r="F21" s="20">
        <v>19920</v>
      </c>
    </row>
    <row r="22" spans="1:6" s="11" customFormat="1" ht="32.25" customHeight="1" x14ac:dyDescent="0.25">
      <c r="A22" s="9">
        <f t="shared" si="0"/>
        <v>20</v>
      </c>
      <c r="B22" s="17" t="s">
        <v>66</v>
      </c>
      <c r="C22" s="40" t="str">
        <f>'[1]Výzva č. 14011_2021_POĽNO 1'!B9</f>
        <v>Združenie mladých farmárov na Slovensku - ASYF</v>
      </c>
      <c r="D22" s="4" t="s">
        <v>10</v>
      </c>
      <c r="E22" s="7" t="s">
        <v>39</v>
      </c>
      <c r="F22" s="20">
        <v>19920</v>
      </c>
    </row>
    <row r="23" spans="1:6" s="11" customFormat="1" x14ac:dyDescent="0.25">
      <c r="A23" s="9">
        <f t="shared" si="0"/>
        <v>21</v>
      </c>
      <c r="B23" s="17" t="s">
        <v>60</v>
      </c>
      <c r="C23" s="40" t="str">
        <f>'[1]Výzva č. 14011_2021_POĽNO 1'!B10</f>
        <v>Slovenský zväz chovateľov</v>
      </c>
      <c r="D23" s="4" t="s">
        <v>10</v>
      </c>
      <c r="E23" s="7" t="s">
        <v>39</v>
      </c>
      <c r="F23" s="20">
        <v>44820</v>
      </c>
    </row>
    <row r="24" spans="1:6" s="11" customFormat="1" ht="36" customHeight="1" x14ac:dyDescent="0.25">
      <c r="A24" s="9">
        <f t="shared" si="0"/>
        <v>22</v>
      </c>
      <c r="B24" s="17" t="s">
        <v>58</v>
      </c>
      <c r="C24" s="40" t="str">
        <f>'[1]Výzva č. 14011_2021_POĽNO 1'!B11</f>
        <v>Občianske združenie pri Zväze chovateľov oviec a kôz</v>
      </c>
      <c r="D24" s="4" t="s">
        <v>10</v>
      </c>
      <c r="E24" s="7" t="s">
        <v>40</v>
      </c>
      <c r="F24" s="20">
        <v>26892</v>
      </c>
    </row>
    <row r="25" spans="1:6" s="11" customFormat="1" x14ac:dyDescent="0.25">
      <c r="A25" s="9">
        <f t="shared" si="0"/>
        <v>23</v>
      </c>
      <c r="B25" s="17" t="s">
        <v>63</v>
      </c>
      <c r="C25" s="28" t="s">
        <v>30</v>
      </c>
      <c r="D25" s="4" t="s">
        <v>10</v>
      </c>
      <c r="E25" s="7" t="s">
        <v>45</v>
      </c>
      <c r="F25" s="20">
        <v>6972</v>
      </c>
    </row>
    <row r="26" spans="1:6" s="11" customFormat="1" ht="30" x14ac:dyDescent="0.25">
      <c r="A26" s="9">
        <f t="shared" si="0"/>
        <v>24</v>
      </c>
      <c r="B26" s="17" t="s">
        <v>64</v>
      </c>
      <c r="C26" s="29" t="s">
        <v>31</v>
      </c>
      <c r="D26" s="4" t="s">
        <v>10</v>
      </c>
      <c r="E26" s="7" t="s">
        <v>40</v>
      </c>
      <c r="F26" s="20">
        <v>11858</v>
      </c>
    </row>
    <row r="27" spans="1:6" s="11" customFormat="1" ht="30" x14ac:dyDescent="0.25">
      <c r="A27" s="9">
        <f t="shared" si="0"/>
        <v>25</v>
      </c>
      <c r="B27" s="17" t="s">
        <v>62</v>
      </c>
      <c r="C27" s="30" t="s">
        <v>32</v>
      </c>
      <c r="D27" s="4" t="s">
        <v>10</v>
      </c>
      <c r="E27" s="7" t="s">
        <v>44</v>
      </c>
      <c r="F27" s="20">
        <v>19920</v>
      </c>
    </row>
    <row r="28" spans="1:6" s="11" customFormat="1" ht="28.5" customHeight="1" x14ac:dyDescent="0.25">
      <c r="A28" s="9">
        <f t="shared" si="0"/>
        <v>26</v>
      </c>
      <c r="B28" s="17" t="s">
        <v>68</v>
      </c>
      <c r="C28" s="40" t="str">
        <f>'[1]Výzva č. 14011_2021_POĽNO 1'!B18</f>
        <v>Zväz zeleninárov a zemiakarov Slovenska</v>
      </c>
      <c r="D28" s="4" t="s">
        <v>10</v>
      </c>
      <c r="E28" s="7" t="s">
        <v>43</v>
      </c>
      <c r="F28" s="20">
        <v>9960</v>
      </c>
    </row>
    <row r="29" spans="1:6" s="11" customFormat="1" ht="30" customHeight="1" x14ac:dyDescent="0.25">
      <c r="A29" s="9">
        <f t="shared" si="0"/>
        <v>27</v>
      </c>
      <c r="B29" s="17" t="s">
        <v>57</v>
      </c>
      <c r="C29" s="40" t="str">
        <f>'[1]Výzva č. 14011_2021_POĽNO 1'!B19</f>
        <v xml:space="preserve">Ovocinárska únia Slovenskej republiky </v>
      </c>
      <c r="D29" s="4" t="s">
        <v>10</v>
      </c>
      <c r="E29" s="7" t="s">
        <v>42</v>
      </c>
      <c r="F29" s="20">
        <v>29382</v>
      </c>
    </row>
    <row r="30" spans="1:6" s="11" customFormat="1" x14ac:dyDescent="0.25">
      <c r="A30" s="9">
        <f t="shared" si="0"/>
        <v>28</v>
      </c>
      <c r="B30" s="17" t="s">
        <v>55</v>
      </c>
      <c r="C30" s="18" t="s">
        <v>41</v>
      </c>
      <c r="D30" s="4" t="s">
        <v>10</v>
      </c>
      <c r="E30" s="7" t="s">
        <v>33</v>
      </c>
      <c r="F30" s="20">
        <v>9960</v>
      </c>
    </row>
    <row r="31" spans="1:6" s="11" customFormat="1" ht="43.5" customHeight="1" x14ac:dyDescent="0.25">
      <c r="A31" s="9">
        <f t="shared" si="0"/>
        <v>29</v>
      </c>
      <c r="B31" s="17" t="s">
        <v>75</v>
      </c>
      <c r="C31" s="41" t="str">
        <f>'[2]Výzva č.14087 2021 LESY 1'!B3</f>
        <v>Združenie vlastníkov spoločenstevných a súkromných lesov Banskobystrického kraja</v>
      </c>
      <c r="D31" s="4" t="s">
        <v>10</v>
      </c>
      <c r="E31" s="7" t="s">
        <v>40</v>
      </c>
      <c r="F31" s="20">
        <v>5000</v>
      </c>
    </row>
    <row r="32" spans="1:6" s="11" customFormat="1" x14ac:dyDescent="0.25">
      <c r="A32" s="9">
        <f t="shared" si="0"/>
        <v>30</v>
      </c>
      <c r="B32" s="17" t="s">
        <v>71</v>
      </c>
      <c r="C32" s="42" t="str">
        <f>'[2]Výzva č.14087 2021 LESY 1'!B4</f>
        <v>OZ ZELEŇ</v>
      </c>
      <c r="D32" s="4" t="s">
        <v>10</v>
      </c>
      <c r="E32" s="7" t="s">
        <v>44</v>
      </c>
      <c r="F32" s="20">
        <v>1200</v>
      </c>
    </row>
    <row r="33" spans="1:7" s="11" customFormat="1" x14ac:dyDescent="0.25">
      <c r="A33" s="9">
        <f t="shared" si="0"/>
        <v>31</v>
      </c>
      <c r="B33" s="17" t="s">
        <v>73</v>
      </c>
      <c r="C33" s="40" t="str">
        <f>'[2]Výzva č.14087 2021 LESY 1'!B6</f>
        <v>Slovenská lesnícka komora</v>
      </c>
      <c r="D33" s="4" t="s">
        <v>10</v>
      </c>
      <c r="E33" s="7" t="s">
        <v>46</v>
      </c>
      <c r="F33" s="20">
        <v>55000</v>
      </c>
    </row>
    <row r="34" spans="1:7" s="11" customFormat="1" x14ac:dyDescent="0.25">
      <c r="A34" s="9">
        <f t="shared" si="0"/>
        <v>32</v>
      </c>
      <c r="B34" s="17" t="str">
        <f>$B$39</f>
        <v>42175682</v>
      </c>
      <c r="C34" s="40" t="str">
        <f>'[2]Výzva č.14087 2021 LESY 1'!B7</f>
        <v>Slovenská poľovnícka komora</v>
      </c>
      <c r="D34" s="4" t="s">
        <v>10</v>
      </c>
      <c r="E34" s="7" t="s">
        <v>47</v>
      </c>
      <c r="F34" s="20">
        <v>30000</v>
      </c>
    </row>
    <row r="35" spans="1:7" s="11" customFormat="1" x14ac:dyDescent="0.25">
      <c r="A35" s="9">
        <f t="shared" si="0"/>
        <v>33</v>
      </c>
      <c r="B35" s="17" t="str">
        <f>$B$39</f>
        <v>42175682</v>
      </c>
      <c r="C35" s="43" t="str">
        <f>'[2]Výzva č.14087 2021 LESY 1'!B8</f>
        <v>Slovenská poľovnícka komora</v>
      </c>
      <c r="D35" s="4" t="s">
        <v>10</v>
      </c>
      <c r="E35" s="7" t="s">
        <v>48</v>
      </c>
      <c r="F35" s="20">
        <v>48900</v>
      </c>
    </row>
    <row r="36" spans="1:7" s="11" customFormat="1" ht="32.25" customHeight="1" x14ac:dyDescent="0.25">
      <c r="A36" s="9">
        <f t="shared" si="0"/>
        <v>34</v>
      </c>
      <c r="B36" s="17" t="s">
        <v>72</v>
      </c>
      <c r="C36" s="43" t="str">
        <f>'[2]Výzva č.14087 2021 LESY 1'!B9</f>
        <v>Slovenský klub sokoliarov pri Slovenskej poľovníckej komore</v>
      </c>
      <c r="D36" s="4" t="s">
        <v>10</v>
      </c>
      <c r="E36" s="7" t="s">
        <v>49</v>
      </c>
      <c r="F36" s="20">
        <v>7000</v>
      </c>
    </row>
    <row r="37" spans="1:7" s="11" customFormat="1" ht="36.75" customHeight="1" x14ac:dyDescent="0.25">
      <c r="A37" s="9">
        <f t="shared" si="0"/>
        <v>35</v>
      </c>
      <c r="B37" s="17" t="s">
        <v>70</v>
      </c>
      <c r="C37" s="44" t="str">
        <f>'[2]Výzva č.14087 2021 LESY 1'!B10</f>
        <v>Gemerské regionálne združenie vlastníkov neštátnych lesov</v>
      </c>
      <c r="D37" s="4" t="s">
        <v>10</v>
      </c>
      <c r="E37" s="7" t="s">
        <v>40</v>
      </c>
      <c r="F37" s="20">
        <v>5000</v>
      </c>
    </row>
    <row r="38" spans="1:7" s="11" customFormat="1" ht="45" x14ac:dyDescent="0.25">
      <c r="A38" s="9">
        <f t="shared" si="0"/>
        <v>36</v>
      </c>
      <c r="B38" s="17" t="s">
        <v>74</v>
      </c>
      <c r="C38" s="44" t="str">
        <f>'[2]Výzva č.14087 2021 LESY 1'!B11</f>
        <v>ÚNIA regionálnych združení vlastníkov neštátnych lesov Slovenska</v>
      </c>
      <c r="D38" s="4" t="s">
        <v>10</v>
      </c>
      <c r="E38" s="7" t="s">
        <v>50</v>
      </c>
      <c r="F38" s="20">
        <v>28900</v>
      </c>
      <c r="G38" s="31"/>
    </row>
    <row r="39" spans="1:7" s="11" customFormat="1" x14ac:dyDescent="0.25">
      <c r="A39" s="9">
        <f t="shared" si="0"/>
        <v>37</v>
      </c>
      <c r="B39" s="17" t="s">
        <v>69</v>
      </c>
      <c r="C39" s="45" t="s">
        <v>51</v>
      </c>
      <c r="D39" s="4" t="s">
        <v>10</v>
      </c>
      <c r="E39" s="7" t="s">
        <v>39</v>
      </c>
      <c r="F39" s="20">
        <v>18200</v>
      </c>
      <c r="G39" s="31"/>
    </row>
    <row r="40" spans="1:7" s="11" customFormat="1" ht="30" x14ac:dyDescent="0.25">
      <c r="A40" s="9">
        <f t="shared" si="0"/>
        <v>38</v>
      </c>
      <c r="B40" s="17" t="s">
        <v>54</v>
      </c>
      <c r="C40" s="40" t="s">
        <v>52</v>
      </c>
      <c r="D40" s="4" t="s">
        <v>10</v>
      </c>
      <c r="E40" s="7" t="s">
        <v>53</v>
      </c>
      <c r="F40" s="20">
        <v>25630</v>
      </c>
      <c r="G40" s="31"/>
    </row>
    <row r="41" spans="1:7" s="11" customFormat="1" ht="30" x14ac:dyDescent="0.25">
      <c r="A41" s="9">
        <f t="shared" si="0"/>
        <v>39</v>
      </c>
      <c r="B41" s="24" t="s">
        <v>15</v>
      </c>
      <c r="C41" s="38" t="str">
        <f>'[3]včelí mor 2021'!C6</f>
        <v>Mgr. Rudolf VARMUS</v>
      </c>
      <c r="D41" s="23" t="s">
        <v>10</v>
      </c>
      <c r="E41" s="22" t="s">
        <v>12</v>
      </c>
      <c r="F41" s="21">
        <f>'[3]včelí mor 2021'!F6</f>
        <v>30055.8</v>
      </c>
    </row>
    <row r="42" spans="1:7" s="11" customFormat="1" ht="30" x14ac:dyDescent="0.25">
      <c r="A42" s="9">
        <f t="shared" si="0"/>
        <v>40</v>
      </c>
      <c r="B42" s="24" t="s">
        <v>15</v>
      </c>
      <c r="C42" s="33" t="str">
        <f>'[3]včelí mor 2021'!C7</f>
        <v>Rastislav KUBERNÁT</v>
      </c>
      <c r="D42" s="23" t="s">
        <v>10</v>
      </c>
      <c r="E42" s="22" t="s">
        <v>12</v>
      </c>
      <c r="F42" s="35">
        <f>'[3]včelí mor 2021'!F7</f>
        <v>1373.6</v>
      </c>
    </row>
    <row r="43" spans="1:7" s="11" customFormat="1" ht="30" x14ac:dyDescent="0.25">
      <c r="A43" s="9">
        <f t="shared" si="0"/>
        <v>41</v>
      </c>
      <c r="B43" s="24" t="s">
        <v>15</v>
      </c>
      <c r="C43" s="34" t="str">
        <f>'[3]včelí mor 2021'!C8</f>
        <v>Rudolf TARKOŠ</v>
      </c>
      <c r="D43" s="23" t="s">
        <v>10</v>
      </c>
      <c r="E43" s="22" t="s">
        <v>12</v>
      </c>
      <c r="F43" s="36">
        <f>'[3]včelí mor 2021'!F8</f>
        <v>1844</v>
      </c>
    </row>
    <row r="44" spans="1:7" s="11" customFormat="1" ht="30" x14ac:dyDescent="0.25">
      <c r="A44" s="9">
        <f t="shared" si="0"/>
        <v>42</v>
      </c>
      <c r="B44" s="24" t="s">
        <v>15</v>
      </c>
      <c r="C44" s="34" t="str">
        <f>'[3]včelí mor 2021'!C9</f>
        <v>Ján ANDREJKOVIČ</v>
      </c>
      <c r="D44" s="23" t="s">
        <v>10</v>
      </c>
      <c r="E44" s="22" t="s">
        <v>12</v>
      </c>
      <c r="F44" s="37">
        <f>'[3]včelí mor 2021'!F9</f>
        <v>3149</v>
      </c>
    </row>
    <row r="45" spans="1:7" s="11" customFormat="1" ht="30" x14ac:dyDescent="0.25">
      <c r="A45" s="9">
        <f t="shared" si="0"/>
        <v>43</v>
      </c>
      <c r="B45" s="24" t="s">
        <v>15</v>
      </c>
      <c r="C45" s="34" t="str">
        <f>'[3]včelí mor 2021'!C10</f>
        <v>Ľubomír DŽOFKO</v>
      </c>
      <c r="D45" s="23" t="s">
        <v>10</v>
      </c>
      <c r="E45" s="22" t="s">
        <v>12</v>
      </c>
      <c r="F45" s="37">
        <f>'[3]včelí mor 2021'!F10</f>
        <v>5971</v>
      </c>
    </row>
    <row r="46" spans="1:7" s="11" customFormat="1" ht="30" x14ac:dyDescent="0.25">
      <c r="A46" s="9">
        <f t="shared" si="0"/>
        <v>44</v>
      </c>
      <c r="B46" s="24" t="s">
        <v>15</v>
      </c>
      <c r="C46" s="34" t="str">
        <f>'[3]včelí mor 2021'!C11</f>
        <v>Marián MATEJ</v>
      </c>
      <c r="D46" s="23" t="s">
        <v>10</v>
      </c>
      <c r="E46" s="22" t="s">
        <v>12</v>
      </c>
      <c r="F46" s="37">
        <f>'[3]včelí mor 2021'!F11</f>
        <v>5535</v>
      </c>
    </row>
    <row r="47" spans="1:7" s="11" customFormat="1" ht="30" x14ac:dyDescent="0.25">
      <c r="A47" s="9">
        <f t="shared" si="0"/>
        <v>45</v>
      </c>
      <c r="B47" s="24" t="s">
        <v>15</v>
      </c>
      <c r="C47" s="34" t="str">
        <f>'[3]včelí mor 2021'!C12</f>
        <v>Pavol KRUŽEC</v>
      </c>
      <c r="D47" s="23" t="s">
        <v>10</v>
      </c>
      <c r="E47" s="22" t="s">
        <v>12</v>
      </c>
      <c r="F47" s="37">
        <f>'[3]včelí mor 2021'!F12</f>
        <v>4112.6000000000004</v>
      </c>
    </row>
    <row r="48" spans="1:7" s="11" customFormat="1" ht="30" x14ac:dyDescent="0.25">
      <c r="A48" s="9">
        <f t="shared" si="0"/>
        <v>46</v>
      </c>
      <c r="B48" s="24" t="s">
        <v>15</v>
      </c>
      <c r="C48" s="34" t="str">
        <f>'[3]včelí mor 2021'!C13</f>
        <v>Jakub JURÁČEK</v>
      </c>
      <c r="D48" s="23" t="s">
        <v>10</v>
      </c>
      <c r="E48" s="22" t="s">
        <v>12</v>
      </c>
      <c r="F48" s="37">
        <f>'[3]včelí mor 2021'!F13</f>
        <v>1067.8</v>
      </c>
    </row>
    <row r="49" spans="1:7" s="11" customFormat="1" ht="30" x14ac:dyDescent="0.25">
      <c r="A49" s="9">
        <f t="shared" si="0"/>
        <v>47</v>
      </c>
      <c r="B49" s="24" t="s">
        <v>15</v>
      </c>
      <c r="C49" s="34" t="str">
        <f>'[3]včelí mor 2021'!C14</f>
        <v>Pavol JADROŇ</v>
      </c>
      <c r="D49" s="23" t="s">
        <v>10</v>
      </c>
      <c r="E49" s="22" t="s">
        <v>12</v>
      </c>
      <c r="F49" s="37">
        <f>'[3]včelí mor 2021'!F14</f>
        <v>782.5</v>
      </c>
    </row>
    <row r="50" spans="1:7" s="11" customFormat="1" ht="30" x14ac:dyDescent="0.25">
      <c r="A50" s="9">
        <f t="shared" si="0"/>
        <v>48</v>
      </c>
      <c r="B50" s="24" t="s">
        <v>15</v>
      </c>
      <c r="C50" s="34" t="str">
        <f>'[3]včelí mor 2021'!C15</f>
        <v>Štefan BEDNÁR</v>
      </c>
      <c r="D50" s="23" t="s">
        <v>10</v>
      </c>
      <c r="E50" s="22" t="s">
        <v>12</v>
      </c>
      <c r="F50" s="37">
        <f>'[3]včelí mor 2021'!F15</f>
        <v>858.5</v>
      </c>
    </row>
    <row r="51" spans="1:7" s="11" customFormat="1" ht="30" x14ac:dyDescent="0.25">
      <c r="A51" s="9">
        <f t="shared" si="0"/>
        <v>49</v>
      </c>
      <c r="B51" s="24" t="s">
        <v>15</v>
      </c>
      <c r="C51" s="34" t="str">
        <f>'[3]včelí mor 2021'!C16</f>
        <v>Ing. Stanislav BANDÍK</v>
      </c>
      <c r="D51" s="23" t="s">
        <v>10</v>
      </c>
      <c r="E51" s="22" t="s">
        <v>12</v>
      </c>
      <c r="F51" s="37">
        <f>'[3]včelí mor 2021'!F16</f>
        <v>12179</v>
      </c>
    </row>
    <row r="52" spans="1:7" s="11" customFormat="1" ht="30" x14ac:dyDescent="0.25">
      <c r="A52" s="9">
        <f t="shared" si="0"/>
        <v>50</v>
      </c>
      <c r="B52" s="24" t="s">
        <v>15</v>
      </c>
      <c r="C52" s="34" t="str">
        <f>'[3]včelí mor 2021'!C17</f>
        <v>Ján ADAMKOVIČ</v>
      </c>
      <c r="D52" s="23" t="s">
        <v>10</v>
      </c>
      <c r="E52" s="22" t="s">
        <v>12</v>
      </c>
      <c r="F52" s="37">
        <f>'[3]včelí mor 2021'!F17</f>
        <v>1103.4000000000001</v>
      </c>
    </row>
    <row r="53" spans="1:7" s="11" customFormat="1" ht="30" x14ac:dyDescent="0.25">
      <c r="A53" s="9">
        <f t="shared" si="0"/>
        <v>51</v>
      </c>
      <c r="B53" s="24" t="s">
        <v>15</v>
      </c>
      <c r="C53" s="34" t="str">
        <f>'[3]včelí mor 2021'!C18</f>
        <v>Albert BALOGA</v>
      </c>
      <c r="D53" s="23" t="s">
        <v>10</v>
      </c>
      <c r="E53" s="22" t="s">
        <v>12</v>
      </c>
      <c r="F53" s="37">
        <f>'[3]včelí mor 2021'!F18</f>
        <v>1755.5</v>
      </c>
    </row>
    <row r="54" spans="1:7" s="11" customFormat="1" ht="30" x14ac:dyDescent="0.25">
      <c r="A54" s="9">
        <f t="shared" si="0"/>
        <v>52</v>
      </c>
      <c r="B54" s="24" t="s">
        <v>15</v>
      </c>
      <c r="C54" s="34" t="str">
        <f>'[3]včelí mor 2021'!C19</f>
        <v>Miroslav KOZÁK</v>
      </c>
      <c r="D54" s="23" t="s">
        <v>10</v>
      </c>
      <c r="E54" s="22" t="s">
        <v>12</v>
      </c>
      <c r="F54" s="37">
        <f>'[3]včelí mor 2021'!F19</f>
        <v>10668.9</v>
      </c>
    </row>
    <row r="55" spans="1:7" s="11" customFormat="1" ht="30" x14ac:dyDescent="0.25">
      <c r="A55" s="9">
        <f t="shared" si="0"/>
        <v>53</v>
      </c>
      <c r="B55" s="24" t="s">
        <v>15</v>
      </c>
      <c r="C55" s="34" t="str">
        <f>'[3]včelí mor 2021'!C20</f>
        <v>Samuel ČECH</v>
      </c>
      <c r="D55" s="23" t="s">
        <v>10</v>
      </c>
      <c r="E55" s="22" t="s">
        <v>12</v>
      </c>
      <c r="F55" s="37">
        <f>'[3]včelí mor 2021'!F20</f>
        <v>6193.6</v>
      </c>
    </row>
    <row r="56" spans="1:7" s="11" customFormat="1" ht="30" x14ac:dyDescent="0.25">
      <c r="A56" s="9">
        <f t="shared" si="0"/>
        <v>54</v>
      </c>
      <c r="B56" s="24" t="s">
        <v>15</v>
      </c>
      <c r="C56" s="34" t="str">
        <f>'[3]včelí mor 2021'!C21</f>
        <v>Miroslav GURA</v>
      </c>
      <c r="D56" s="23" t="s">
        <v>10</v>
      </c>
      <c r="E56" s="22" t="s">
        <v>12</v>
      </c>
      <c r="F56" s="37">
        <f>'[3]včelí mor 2021'!F21</f>
        <v>1282</v>
      </c>
      <c r="G56" s="31"/>
    </row>
    <row r="57" spans="1:7" s="11" customFormat="1" ht="30" x14ac:dyDescent="0.25">
      <c r="A57" s="9">
        <f t="shared" si="0"/>
        <v>55</v>
      </c>
      <c r="B57" s="24" t="s">
        <v>15</v>
      </c>
      <c r="C57" s="34" t="str">
        <f>'[3]včelí mor 2021'!C22</f>
        <v>Peter VEČEREK</v>
      </c>
      <c r="D57" s="4" t="s">
        <v>10</v>
      </c>
      <c r="E57" s="22" t="s">
        <v>12</v>
      </c>
      <c r="F57" s="37">
        <f>'[3]včelí mor 2021'!F22</f>
        <v>1171</v>
      </c>
    </row>
    <row r="58" spans="1:7" s="11" customFormat="1" ht="30" x14ac:dyDescent="0.25">
      <c r="A58" s="9">
        <f t="shared" si="0"/>
        <v>56</v>
      </c>
      <c r="B58" s="24" t="s">
        <v>15</v>
      </c>
      <c r="C58" s="34" t="str">
        <f>'[3]včelí mor 2021'!C23</f>
        <v>Serafín ŽATKULIAK</v>
      </c>
      <c r="D58" s="4" t="s">
        <v>10</v>
      </c>
      <c r="E58" s="22" t="s">
        <v>12</v>
      </c>
      <c r="F58" s="37">
        <f>'[3]včelí mor 2021'!F23</f>
        <v>1523</v>
      </c>
    </row>
    <row r="59" spans="1:7" s="11" customFormat="1" ht="30" x14ac:dyDescent="0.25">
      <c r="A59" s="9">
        <f t="shared" si="0"/>
        <v>57</v>
      </c>
      <c r="B59" s="24" t="s">
        <v>15</v>
      </c>
      <c r="C59" s="34" t="str">
        <f>'[3]včelí mor 2021'!C24</f>
        <v>Erik ZOLCZER</v>
      </c>
      <c r="D59" s="4" t="s">
        <v>10</v>
      </c>
      <c r="E59" s="22" t="s">
        <v>12</v>
      </c>
      <c r="F59" s="37">
        <f>'[3]včelí mor 2021'!F24</f>
        <v>3627</v>
      </c>
    </row>
    <row r="60" spans="1:7" s="11" customFormat="1" ht="30" x14ac:dyDescent="0.25">
      <c r="A60" s="9">
        <f t="shared" si="0"/>
        <v>58</v>
      </c>
      <c r="B60" s="24" t="s">
        <v>15</v>
      </c>
      <c r="C60" s="34" t="str">
        <f>'[3]včelí mor 2021'!C25</f>
        <v>Peter KAČMARÍK</v>
      </c>
      <c r="D60" s="4" t="s">
        <v>10</v>
      </c>
      <c r="E60" s="22" t="s">
        <v>12</v>
      </c>
      <c r="F60" s="37">
        <f>'[3]včelí mor 2021'!F25</f>
        <v>4500.8999999999996</v>
      </c>
    </row>
    <row r="61" spans="1:7" s="11" customFormat="1" ht="30" x14ac:dyDescent="0.25">
      <c r="A61" s="9">
        <f t="shared" si="0"/>
        <v>59</v>
      </c>
      <c r="B61" s="24" t="s">
        <v>15</v>
      </c>
      <c r="C61" s="34" t="str">
        <f>'[3]včelí mor 2021'!C26</f>
        <v>František KARÁSEK</v>
      </c>
      <c r="D61" s="4" t="s">
        <v>10</v>
      </c>
      <c r="E61" s="22" t="s">
        <v>12</v>
      </c>
      <c r="F61" s="37">
        <f>'[3]včelí mor 2021'!F26</f>
        <v>2793.8</v>
      </c>
    </row>
    <row r="62" spans="1:7" s="11" customFormat="1" ht="30" x14ac:dyDescent="0.25">
      <c r="A62" s="9">
        <f t="shared" si="0"/>
        <v>60</v>
      </c>
      <c r="B62" s="24" t="s">
        <v>15</v>
      </c>
      <c r="C62" s="34" t="str">
        <f>'[3]včelí mor 2021'!C27</f>
        <v>Ján PUŠKÁR</v>
      </c>
      <c r="D62" s="4" t="s">
        <v>10</v>
      </c>
      <c r="E62" s="22" t="s">
        <v>12</v>
      </c>
      <c r="F62" s="37">
        <f>'[3]včelí mor 2021'!F27</f>
        <v>1091</v>
      </c>
    </row>
    <row r="63" spans="1:7" s="11" customFormat="1" ht="30" x14ac:dyDescent="0.25">
      <c r="A63" s="9">
        <f t="shared" si="0"/>
        <v>61</v>
      </c>
      <c r="B63" s="24" t="s">
        <v>15</v>
      </c>
      <c r="C63" s="34" t="str">
        <f>'[3]včelí mor 2021'!C28</f>
        <v>Ján MOJŽIŠ</v>
      </c>
      <c r="D63" s="4" t="s">
        <v>10</v>
      </c>
      <c r="E63" s="22" t="s">
        <v>12</v>
      </c>
      <c r="F63" s="37">
        <f>'[3]včelí mor 2021'!F28</f>
        <v>717</v>
      </c>
    </row>
    <row r="64" spans="1:7" s="11" customFormat="1" ht="30" x14ac:dyDescent="0.25">
      <c r="A64" s="9">
        <f t="shared" si="0"/>
        <v>62</v>
      </c>
      <c r="B64" s="24" t="s">
        <v>15</v>
      </c>
      <c r="C64" s="34" t="str">
        <f>'[3]včelí mor 2021'!C29</f>
        <v>Vladimír DRAGANOVSKÝ</v>
      </c>
      <c r="D64" s="4" t="s">
        <v>10</v>
      </c>
      <c r="E64" s="22" t="s">
        <v>12</v>
      </c>
      <c r="F64" s="37">
        <f>'[3]včelí mor 2021'!F29</f>
        <v>9102</v>
      </c>
    </row>
    <row r="65" spans="1:6" s="11" customFormat="1" ht="30" x14ac:dyDescent="0.25">
      <c r="A65" s="9">
        <f t="shared" si="0"/>
        <v>63</v>
      </c>
      <c r="B65" s="24" t="s">
        <v>15</v>
      </c>
      <c r="C65" s="34" t="str">
        <f>'[3]včelí mor 2021'!C30</f>
        <v>Radoslav RUSŇÁK</v>
      </c>
      <c r="D65" s="4" t="s">
        <v>10</v>
      </c>
      <c r="E65" s="22" t="s">
        <v>12</v>
      </c>
      <c r="F65" s="37">
        <f>'[3]včelí mor 2021'!F30</f>
        <v>4026.8</v>
      </c>
    </row>
    <row r="66" spans="1:6" s="11" customFormat="1" ht="30" x14ac:dyDescent="0.25">
      <c r="A66" s="9">
        <f t="shared" si="0"/>
        <v>64</v>
      </c>
      <c r="B66" s="24" t="s">
        <v>15</v>
      </c>
      <c r="C66" s="34" t="str">
        <f>'[3]včelí mor 2021'!C31</f>
        <v>Peter HALAŠA</v>
      </c>
      <c r="D66" s="4" t="s">
        <v>10</v>
      </c>
      <c r="E66" s="22" t="s">
        <v>12</v>
      </c>
      <c r="F66" s="37">
        <f>'[3]včelí mor 2021'!F31</f>
        <v>414.8</v>
      </c>
    </row>
    <row r="67" spans="1:6" s="11" customFormat="1" ht="30" x14ac:dyDescent="0.25">
      <c r="A67" s="9">
        <f t="shared" si="0"/>
        <v>65</v>
      </c>
      <c r="B67" s="24" t="s">
        <v>15</v>
      </c>
      <c r="C67" s="34" t="str">
        <f>'[3]včelí mor 2021'!C32</f>
        <v>Juliana SEIFERTOVÁ</v>
      </c>
      <c r="D67" s="4" t="s">
        <v>10</v>
      </c>
      <c r="E67" s="22" t="s">
        <v>12</v>
      </c>
      <c r="F67" s="37">
        <f>'[3]včelí mor 2021'!F32</f>
        <v>1699.2</v>
      </c>
    </row>
    <row r="68" spans="1:6" s="11" customFormat="1" ht="30" x14ac:dyDescent="0.25">
      <c r="A68" s="9">
        <f t="shared" si="0"/>
        <v>66</v>
      </c>
      <c r="B68" s="24" t="s">
        <v>15</v>
      </c>
      <c r="C68" s="34" t="str">
        <f>'[3]včelí mor 2021'!C33</f>
        <v>Daniel SEIFERT</v>
      </c>
      <c r="D68" s="4" t="s">
        <v>10</v>
      </c>
      <c r="E68" s="22" t="s">
        <v>12</v>
      </c>
      <c r="F68" s="37">
        <f>'[3]včelí mor 2021'!F33</f>
        <v>5351</v>
      </c>
    </row>
    <row r="69" spans="1:6" s="11" customFormat="1" ht="30" x14ac:dyDescent="0.25">
      <c r="A69" s="9">
        <f t="shared" si="0"/>
        <v>67</v>
      </c>
      <c r="B69" s="24" t="s">
        <v>15</v>
      </c>
      <c r="C69" s="34" t="str">
        <f>'[3]včelí mor 2021'!C34</f>
        <v>Miroslav NOŽIČKA</v>
      </c>
      <c r="D69" s="4" t="s">
        <v>10</v>
      </c>
      <c r="E69" s="22" t="s">
        <v>12</v>
      </c>
      <c r="F69" s="37">
        <f>'[3]včelí mor 2021'!F34</f>
        <v>1603.5</v>
      </c>
    </row>
    <row r="70" spans="1:6" s="11" customFormat="1" ht="30" x14ac:dyDescent="0.25">
      <c r="A70" s="9">
        <f t="shared" ref="A70:A133" si="1">SUM(A69+1)</f>
        <v>68</v>
      </c>
      <c r="B70" s="24" t="s">
        <v>15</v>
      </c>
      <c r="C70" s="34" t="str">
        <f>'[3]včelí mor 2021'!C35</f>
        <v>Ján KUBÍK</v>
      </c>
      <c r="D70" s="4" t="s">
        <v>10</v>
      </c>
      <c r="E70" s="22" t="s">
        <v>12</v>
      </c>
      <c r="F70" s="37">
        <f>'[3]včelí mor 2021'!F35</f>
        <v>902</v>
      </c>
    </row>
    <row r="71" spans="1:6" s="11" customFormat="1" ht="30" x14ac:dyDescent="0.25">
      <c r="A71" s="9">
        <f t="shared" si="1"/>
        <v>69</v>
      </c>
      <c r="B71" s="24" t="s">
        <v>15</v>
      </c>
      <c r="C71" s="34" t="str">
        <f>'[3]včelí mor 2021'!C36</f>
        <v>Ján LITVÍK</v>
      </c>
      <c r="D71" s="4" t="s">
        <v>10</v>
      </c>
      <c r="E71" s="22" t="s">
        <v>12</v>
      </c>
      <c r="F71" s="37">
        <f>'[3]včelí mor 2021'!F36</f>
        <v>5251.2</v>
      </c>
    </row>
    <row r="72" spans="1:6" s="11" customFormat="1" ht="30" x14ac:dyDescent="0.25">
      <c r="A72" s="9">
        <f t="shared" si="1"/>
        <v>70</v>
      </c>
      <c r="B72" s="24" t="s">
        <v>15</v>
      </c>
      <c r="C72" s="34" t="str">
        <f>'[3]včelí mor 2021'!C37</f>
        <v>Daniel MIKLÓŠ</v>
      </c>
      <c r="D72" s="4" t="s">
        <v>10</v>
      </c>
      <c r="E72" s="22" t="s">
        <v>12</v>
      </c>
      <c r="F72" s="37">
        <f>'[3]včelí mor 2021'!F37</f>
        <v>2232</v>
      </c>
    </row>
    <row r="73" spans="1:6" s="11" customFormat="1" ht="30" x14ac:dyDescent="0.25">
      <c r="A73" s="9">
        <f t="shared" si="1"/>
        <v>71</v>
      </c>
      <c r="B73" s="24" t="s">
        <v>15</v>
      </c>
      <c r="C73" s="34" t="str">
        <f>'[3]včelí mor 2021'!C38</f>
        <v>Anton JAKUBKO</v>
      </c>
      <c r="D73" s="4" t="s">
        <v>10</v>
      </c>
      <c r="E73" s="22" t="s">
        <v>12</v>
      </c>
      <c r="F73" s="37">
        <f>'[3]včelí mor 2021'!F38</f>
        <v>1660.6</v>
      </c>
    </row>
    <row r="74" spans="1:6" s="11" customFormat="1" ht="30" x14ac:dyDescent="0.25">
      <c r="A74" s="9">
        <f t="shared" si="1"/>
        <v>72</v>
      </c>
      <c r="B74" s="24" t="s">
        <v>15</v>
      </c>
      <c r="C74" s="34" t="str">
        <f>'[3]včelí mor 2021'!C39</f>
        <v>Jakub KRČMÁRIK</v>
      </c>
      <c r="D74" s="4" t="s">
        <v>10</v>
      </c>
      <c r="E74" s="22" t="s">
        <v>12</v>
      </c>
      <c r="F74" s="37">
        <f>'[3]včelí mor 2021'!F39</f>
        <v>1213.5</v>
      </c>
    </row>
    <row r="75" spans="1:6" s="11" customFormat="1" ht="30" x14ac:dyDescent="0.25">
      <c r="A75" s="9">
        <f t="shared" si="1"/>
        <v>73</v>
      </c>
      <c r="B75" s="24" t="s">
        <v>15</v>
      </c>
      <c r="C75" s="34" t="str">
        <f>'[3]včelí mor 2021'!C40</f>
        <v>Ing. Anton KUDJAK</v>
      </c>
      <c r="D75" s="4" t="s">
        <v>10</v>
      </c>
      <c r="E75" s="22" t="s">
        <v>12</v>
      </c>
      <c r="F75" s="37">
        <f>'[3]včelí mor 2021'!F40</f>
        <v>2396</v>
      </c>
    </row>
    <row r="76" spans="1:6" s="11" customFormat="1" ht="30" x14ac:dyDescent="0.25">
      <c r="A76" s="9">
        <f t="shared" si="1"/>
        <v>74</v>
      </c>
      <c r="B76" s="24" t="s">
        <v>15</v>
      </c>
      <c r="C76" s="34" t="str">
        <f>'[3]včelí mor 2021'!C41</f>
        <v>Ladislav LEŇKO</v>
      </c>
      <c r="D76" s="4" t="s">
        <v>10</v>
      </c>
      <c r="E76" s="22" t="s">
        <v>12</v>
      </c>
      <c r="F76" s="37">
        <f>'[3]včelí mor 2021'!F41</f>
        <v>8929</v>
      </c>
    </row>
    <row r="77" spans="1:6" s="11" customFormat="1" ht="30" x14ac:dyDescent="0.25">
      <c r="A77" s="9">
        <f t="shared" si="1"/>
        <v>75</v>
      </c>
      <c r="B77" s="24" t="s">
        <v>15</v>
      </c>
      <c r="C77" s="34" t="str">
        <f>'[3]včelí mor 2021'!C42</f>
        <v>Ing. František CUBINEK</v>
      </c>
      <c r="D77" s="4" t="s">
        <v>10</v>
      </c>
      <c r="E77" s="22" t="s">
        <v>12</v>
      </c>
      <c r="F77" s="37">
        <f>'[3]včelí mor 2021'!F42</f>
        <v>1601.5</v>
      </c>
    </row>
    <row r="78" spans="1:6" s="11" customFormat="1" ht="30" x14ac:dyDescent="0.25">
      <c r="A78" s="9">
        <f t="shared" si="1"/>
        <v>76</v>
      </c>
      <c r="B78" s="24" t="s">
        <v>15</v>
      </c>
      <c r="C78" s="34" t="str">
        <f>'[3]včelí mor 2021'!C43</f>
        <v>Dušan EŠTVANIK</v>
      </c>
      <c r="D78" s="4" t="s">
        <v>10</v>
      </c>
      <c r="E78" s="22" t="s">
        <v>12</v>
      </c>
      <c r="F78" s="37">
        <f>'[3]včelí mor 2021'!F43</f>
        <v>1880.4</v>
      </c>
    </row>
    <row r="79" spans="1:6" ht="30" x14ac:dyDescent="0.25">
      <c r="A79" s="9">
        <f t="shared" si="1"/>
        <v>77</v>
      </c>
      <c r="B79" s="24" t="s">
        <v>15</v>
      </c>
      <c r="C79" s="34" t="str">
        <f>'[3]včelí mor 2021'!C44</f>
        <v>Ľubomír HRTÁNEK</v>
      </c>
      <c r="D79" s="4" t="s">
        <v>10</v>
      </c>
      <c r="E79" s="22" t="s">
        <v>12</v>
      </c>
      <c r="F79" s="37">
        <f>'[3]včelí mor 2021'!F44</f>
        <v>2597.6</v>
      </c>
    </row>
    <row r="80" spans="1:6" ht="30" x14ac:dyDescent="0.25">
      <c r="A80" s="9">
        <f t="shared" si="1"/>
        <v>78</v>
      </c>
      <c r="B80" s="24" t="s">
        <v>15</v>
      </c>
      <c r="C80" s="34" t="str">
        <f>'[3]včelí mor 2021'!C45</f>
        <v>Michal KAČUR</v>
      </c>
      <c r="D80" s="4" t="s">
        <v>10</v>
      </c>
      <c r="E80" s="22" t="s">
        <v>12</v>
      </c>
      <c r="F80" s="37">
        <f>'[3]včelí mor 2021'!F45</f>
        <v>27671.5</v>
      </c>
    </row>
    <row r="81" spans="1:6" ht="30" x14ac:dyDescent="0.25">
      <c r="A81" s="9">
        <f t="shared" si="1"/>
        <v>79</v>
      </c>
      <c r="B81" s="24" t="s">
        <v>15</v>
      </c>
      <c r="C81" s="34" t="str">
        <f>'[3]včelí mor 2021'!C46</f>
        <v>Pavol KURTULÍK</v>
      </c>
      <c r="D81" s="4" t="s">
        <v>10</v>
      </c>
      <c r="E81" s="22" t="s">
        <v>12</v>
      </c>
      <c r="F81" s="37">
        <f>'[3]včelí mor 2021'!F46</f>
        <v>613</v>
      </c>
    </row>
    <row r="82" spans="1:6" ht="30" x14ac:dyDescent="0.25">
      <c r="A82" s="9">
        <f t="shared" si="1"/>
        <v>80</v>
      </c>
      <c r="B82" s="24" t="s">
        <v>15</v>
      </c>
      <c r="C82" s="34" t="str">
        <f>'[3]včelí mor 2021'!C47</f>
        <v>Ing. Martin DAXNER</v>
      </c>
      <c r="D82" s="4" t="s">
        <v>10</v>
      </c>
      <c r="E82" s="22" t="s">
        <v>12</v>
      </c>
      <c r="F82" s="37">
        <f>'[3]včelí mor 2021'!F47</f>
        <v>1746</v>
      </c>
    </row>
    <row r="83" spans="1:6" ht="30" x14ac:dyDescent="0.25">
      <c r="A83" s="9">
        <f t="shared" si="1"/>
        <v>81</v>
      </c>
      <c r="B83" s="24" t="s">
        <v>15</v>
      </c>
      <c r="C83" s="34" t="str">
        <f>'[3]včelí mor 2021'!C48</f>
        <v>František TKAČIK</v>
      </c>
      <c r="D83" s="4" t="s">
        <v>10</v>
      </c>
      <c r="E83" s="22" t="s">
        <v>12</v>
      </c>
      <c r="F83" s="37">
        <f>'[3]včelí mor 2021'!F48</f>
        <v>2117.5</v>
      </c>
    </row>
    <row r="84" spans="1:6" ht="30" x14ac:dyDescent="0.25">
      <c r="A84" s="9">
        <f t="shared" si="1"/>
        <v>82</v>
      </c>
      <c r="B84" s="24" t="s">
        <v>15</v>
      </c>
      <c r="C84" s="34" t="str">
        <f>'[3]včelí mor 2021'!C49</f>
        <v>Ing. Katarína JURÍČKOVÁ</v>
      </c>
      <c r="D84" s="4" t="s">
        <v>10</v>
      </c>
      <c r="E84" s="22" t="s">
        <v>12</v>
      </c>
      <c r="F84" s="37">
        <f>'[3]včelí mor 2021'!F49</f>
        <v>3646</v>
      </c>
    </row>
    <row r="85" spans="1:6" ht="30" x14ac:dyDescent="0.25">
      <c r="A85" s="9">
        <f t="shared" si="1"/>
        <v>83</v>
      </c>
      <c r="B85" s="24" t="s">
        <v>15</v>
      </c>
      <c r="C85" s="34" t="str">
        <f>'[3]včelí mor 2021'!C50</f>
        <v>Ing. Vladimír KMEŤ</v>
      </c>
      <c r="D85" s="4" t="s">
        <v>10</v>
      </c>
      <c r="E85" s="22" t="s">
        <v>12</v>
      </c>
      <c r="F85" s="37">
        <f>'[3]včelí mor 2021'!F50</f>
        <v>206.5</v>
      </c>
    </row>
    <row r="86" spans="1:6" ht="30" x14ac:dyDescent="0.25">
      <c r="A86" s="9">
        <f t="shared" si="1"/>
        <v>84</v>
      </c>
      <c r="B86" s="24" t="s">
        <v>15</v>
      </c>
      <c r="C86" s="34" t="str">
        <f>'[3]včelí mor 2021'!C51</f>
        <v>Ľubomír MASLO</v>
      </c>
      <c r="D86" s="4" t="s">
        <v>10</v>
      </c>
      <c r="E86" s="22" t="s">
        <v>12</v>
      </c>
      <c r="F86" s="37">
        <f>'[3]včelí mor 2021'!F51</f>
        <v>1813.5</v>
      </c>
    </row>
    <row r="87" spans="1:6" ht="30" x14ac:dyDescent="0.25">
      <c r="A87" s="9">
        <f t="shared" si="1"/>
        <v>85</v>
      </c>
      <c r="B87" s="24" t="s">
        <v>15</v>
      </c>
      <c r="C87" s="34" t="str">
        <f>'[3]včelí mor 2021'!C52</f>
        <v>Ľudovít DUBRAVEC</v>
      </c>
      <c r="D87" s="4" t="s">
        <v>10</v>
      </c>
      <c r="E87" s="22" t="s">
        <v>12</v>
      </c>
      <c r="F87" s="37">
        <f>'[3]včelí mor 2021'!F52</f>
        <v>1487.6</v>
      </c>
    </row>
    <row r="88" spans="1:6" ht="30" x14ac:dyDescent="0.25">
      <c r="A88" s="9">
        <f t="shared" si="1"/>
        <v>86</v>
      </c>
      <c r="B88" s="24" t="s">
        <v>15</v>
      </c>
      <c r="C88" s="34" t="str">
        <f>'[3]včelí mor 2021'!C53</f>
        <v>Ján HOVAN</v>
      </c>
      <c r="D88" s="4" t="s">
        <v>10</v>
      </c>
      <c r="E88" s="22" t="s">
        <v>12</v>
      </c>
      <c r="F88" s="37">
        <f>'[3]včelí mor 2021'!F53</f>
        <v>602.6</v>
      </c>
    </row>
    <row r="89" spans="1:6" ht="30" x14ac:dyDescent="0.25">
      <c r="A89" s="9">
        <f t="shared" si="1"/>
        <v>87</v>
      </c>
      <c r="B89" s="24" t="s">
        <v>15</v>
      </c>
      <c r="C89" s="34" t="str">
        <f>'[3]včelí mor 2021'!C54</f>
        <v>Emanuel VITKOVSKÝ</v>
      </c>
      <c r="D89" s="4" t="s">
        <v>10</v>
      </c>
      <c r="E89" s="22" t="s">
        <v>12</v>
      </c>
      <c r="F89" s="37">
        <f>'[3]včelí mor 2021'!F54</f>
        <v>246</v>
      </c>
    </row>
    <row r="90" spans="1:6" ht="30" x14ac:dyDescent="0.25">
      <c r="A90" s="9">
        <f t="shared" si="1"/>
        <v>88</v>
      </c>
      <c r="B90" s="24" t="s">
        <v>15</v>
      </c>
      <c r="C90" s="34" t="str">
        <f>'[3]včelí mor 2021'!C55</f>
        <v>Ján VITKOVSKÝ</v>
      </c>
      <c r="D90" s="4" t="s">
        <v>10</v>
      </c>
      <c r="E90" s="22" t="s">
        <v>12</v>
      </c>
      <c r="F90" s="37">
        <f>'[3]včelí mor 2021'!F55</f>
        <v>246</v>
      </c>
    </row>
    <row r="91" spans="1:6" ht="30" x14ac:dyDescent="0.25">
      <c r="A91" s="9">
        <f t="shared" si="1"/>
        <v>89</v>
      </c>
      <c r="B91" s="24" t="s">
        <v>15</v>
      </c>
      <c r="C91" s="34" t="str">
        <f>'[3]včelí mor 2021'!C56</f>
        <v>Anna PODOLINSKÁ</v>
      </c>
      <c r="D91" s="4" t="s">
        <v>10</v>
      </c>
      <c r="E91" s="22" t="s">
        <v>12</v>
      </c>
      <c r="F91" s="37">
        <f>'[3]včelí mor 2021'!F56</f>
        <v>2294.6999999999998</v>
      </c>
    </row>
    <row r="92" spans="1:6" ht="30" x14ac:dyDescent="0.25">
      <c r="A92" s="9">
        <f t="shared" si="1"/>
        <v>90</v>
      </c>
      <c r="B92" s="24" t="s">
        <v>15</v>
      </c>
      <c r="C92" s="34" t="str">
        <f>'[3]včelí mor 2021'!C57</f>
        <v>Peter PIŠÁK</v>
      </c>
      <c r="D92" s="4" t="s">
        <v>10</v>
      </c>
      <c r="E92" s="22" t="s">
        <v>12</v>
      </c>
      <c r="F92" s="37">
        <f>'[3]včelí mor 2021'!F57</f>
        <v>5512</v>
      </c>
    </row>
    <row r="93" spans="1:6" ht="30" x14ac:dyDescent="0.25">
      <c r="A93" s="9">
        <f t="shared" si="1"/>
        <v>91</v>
      </c>
      <c r="B93" s="24" t="s">
        <v>15</v>
      </c>
      <c r="C93" s="34" t="str">
        <f>'[3]včelí mor 2021'!C58</f>
        <v>Dušan MURGAŠ</v>
      </c>
      <c r="D93" s="4" t="s">
        <v>10</v>
      </c>
      <c r="E93" s="22" t="s">
        <v>12</v>
      </c>
      <c r="F93" s="37">
        <f>'[3]včelí mor 2021'!F58</f>
        <v>3878</v>
      </c>
    </row>
    <row r="94" spans="1:6" ht="30" x14ac:dyDescent="0.25">
      <c r="A94" s="9">
        <f t="shared" si="1"/>
        <v>92</v>
      </c>
      <c r="B94" s="24" t="s">
        <v>15</v>
      </c>
      <c r="C94" s="34" t="str">
        <f>'[3]včelí mor 2021'!C59</f>
        <v>Eduard DURBÁK</v>
      </c>
      <c r="D94" s="4" t="s">
        <v>10</v>
      </c>
      <c r="E94" s="22" t="s">
        <v>12</v>
      </c>
      <c r="F94" s="37">
        <f>'[3]včelí mor 2021'!F59</f>
        <v>1172.5</v>
      </c>
    </row>
    <row r="95" spans="1:6" ht="30" x14ac:dyDescent="0.25">
      <c r="A95" s="9">
        <f t="shared" si="1"/>
        <v>93</v>
      </c>
      <c r="B95" s="24" t="s">
        <v>15</v>
      </c>
      <c r="C95" s="34" t="str">
        <f>'[3]včelí mor 2021'!C60</f>
        <v>Ján MATIS</v>
      </c>
      <c r="D95" s="4" t="s">
        <v>10</v>
      </c>
      <c r="E95" s="22" t="s">
        <v>12</v>
      </c>
      <c r="F95" s="37">
        <f>'[3]včelí mor 2021'!F60</f>
        <v>1524.5</v>
      </c>
    </row>
    <row r="96" spans="1:6" ht="30" x14ac:dyDescent="0.25">
      <c r="A96" s="9">
        <f t="shared" si="1"/>
        <v>94</v>
      </c>
      <c r="B96" s="24" t="s">
        <v>15</v>
      </c>
      <c r="C96" s="34" t="str">
        <f>'[3]včelí mor 2021'!C61</f>
        <v>Peter KOTRADY</v>
      </c>
      <c r="D96" s="4" t="s">
        <v>10</v>
      </c>
      <c r="E96" s="22" t="s">
        <v>12</v>
      </c>
      <c r="F96" s="37">
        <f>'[3]včelí mor 2021'!F61</f>
        <v>997</v>
      </c>
    </row>
    <row r="97" spans="1:7" ht="30" x14ac:dyDescent="0.25">
      <c r="A97" s="9">
        <f t="shared" si="1"/>
        <v>95</v>
      </c>
      <c r="B97" s="24" t="s">
        <v>15</v>
      </c>
      <c r="C97" s="34" t="str">
        <f>'[3]včelí mor 2021'!C62</f>
        <v>Rudolf KAMPA</v>
      </c>
      <c r="D97" s="4" t="s">
        <v>10</v>
      </c>
      <c r="E97" s="22" t="s">
        <v>12</v>
      </c>
      <c r="F97" s="37">
        <f>'[3]včelí mor 2021'!F62</f>
        <v>632</v>
      </c>
    </row>
    <row r="98" spans="1:7" ht="30" x14ac:dyDescent="0.25">
      <c r="A98" s="9">
        <f t="shared" si="1"/>
        <v>96</v>
      </c>
      <c r="B98" s="24" t="s">
        <v>15</v>
      </c>
      <c r="C98" s="34" t="str">
        <f>'[3]včelí mor 2021'!C63</f>
        <v>Ján SZOVÁK</v>
      </c>
      <c r="D98" s="4" t="s">
        <v>10</v>
      </c>
      <c r="E98" s="22" t="s">
        <v>12</v>
      </c>
      <c r="F98" s="37">
        <f>'[3]včelí mor 2021'!F63</f>
        <v>1349.1</v>
      </c>
    </row>
    <row r="99" spans="1:7" ht="30" x14ac:dyDescent="0.25">
      <c r="A99" s="9">
        <f t="shared" si="1"/>
        <v>97</v>
      </c>
      <c r="B99" s="24" t="s">
        <v>15</v>
      </c>
      <c r="C99" s="34" t="str">
        <f>'[3]včelí mor 2021'!C64</f>
        <v>Ľubomír GUMANČÍK</v>
      </c>
      <c r="D99" s="4" t="s">
        <v>10</v>
      </c>
      <c r="E99" s="22" t="s">
        <v>12</v>
      </c>
      <c r="F99" s="37">
        <f>'[3]včelí mor 2021'!F64</f>
        <v>660</v>
      </c>
    </row>
    <row r="100" spans="1:7" ht="30" x14ac:dyDescent="0.25">
      <c r="A100" s="9">
        <f t="shared" si="1"/>
        <v>98</v>
      </c>
      <c r="B100" s="24" t="s">
        <v>15</v>
      </c>
      <c r="C100" s="34" t="str">
        <f>'[3]včelí mor 2021'!C65</f>
        <v>Miroslav SPIŠÁK</v>
      </c>
      <c r="D100" s="4" t="s">
        <v>10</v>
      </c>
      <c r="E100" s="32" t="s">
        <v>12</v>
      </c>
      <c r="F100" s="37">
        <f>'[3]včelí mor 2021'!F65</f>
        <v>2085</v>
      </c>
      <c r="G100" s="39"/>
    </row>
    <row r="101" spans="1:7" ht="30" x14ac:dyDescent="0.25">
      <c r="A101" s="9">
        <f t="shared" si="1"/>
        <v>99</v>
      </c>
      <c r="B101" s="24" t="s">
        <v>15</v>
      </c>
      <c r="C101" s="47" t="str">
        <f>'[3]včelí mor 2021'!C66</f>
        <v>Jozef PISARČÍK</v>
      </c>
      <c r="D101" s="4" t="s">
        <v>10</v>
      </c>
      <c r="E101" s="22" t="s">
        <v>12</v>
      </c>
      <c r="F101" s="20">
        <f>'[3]včelí mor 2021'!F66</f>
        <v>10018.6</v>
      </c>
    </row>
    <row r="102" spans="1:7" ht="30" x14ac:dyDescent="0.25">
      <c r="A102" s="9">
        <f t="shared" si="1"/>
        <v>100</v>
      </c>
      <c r="B102" s="24" t="s">
        <v>15</v>
      </c>
      <c r="C102" s="47" t="str">
        <f>'[3]včelí mor 2021'!C67</f>
        <v>Ivan TRUNKO</v>
      </c>
      <c r="D102" s="4" t="s">
        <v>10</v>
      </c>
      <c r="E102" s="22" t="s">
        <v>12</v>
      </c>
      <c r="F102" s="20">
        <f>'[3]včelí mor 2021'!F67</f>
        <v>4197.8</v>
      </c>
    </row>
    <row r="103" spans="1:7" ht="30" x14ac:dyDescent="0.25">
      <c r="A103" s="9">
        <f t="shared" si="1"/>
        <v>101</v>
      </c>
      <c r="B103" s="24" t="s">
        <v>15</v>
      </c>
      <c r="C103" s="47" t="str">
        <f>'[3]včelí mor 2021'!C68</f>
        <v>Peter ZIBURA</v>
      </c>
      <c r="D103" s="4" t="s">
        <v>10</v>
      </c>
      <c r="E103" s="22" t="s">
        <v>12</v>
      </c>
      <c r="F103" s="20">
        <f>'[3]včelí mor 2021'!F68</f>
        <v>1623.7</v>
      </c>
    </row>
    <row r="104" spans="1:7" ht="30" x14ac:dyDescent="0.25">
      <c r="A104" s="9">
        <f t="shared" si="1"/>
        <v>102</v>
      </c>
      <c r="B104" s="24" t="s">
        <v>15</v>
      </c>
      <c r="C104" s="47" t="str">
        <f>'[3]včelí mor 2021'!C69</f>
        <v>Ján PORUBÄN</v>
      </c>
      <c r="D104" s="4" t="s">
        <v>10</v>
      </c>
      <c r="E104" s="22" t="s">
        <v>12</v>
      </c>
      <c r="F104" s="20">
        <f>'[3]včelí mor 2021'!F69</f>
        <v>389</v>
      </c>
    </row>
    <row r="105" spans="1:7" ht="30" x14ac:dyDescent="0.25">
      <c r="A105" s="9">
        <f t="shared" si="1"/>
        <v>103</v>
      </c>
      <c r="B105" s="24" t="s">
        <v>15</v>
      </c>
      <c r="C105" s="47" t="str">
        <f>'[3]včelí mor 2021'!C70</f>
        <v>Daniel ČOPÍK</v>
      </c>
      <c r="D105" s="4" t="s">
        <v>10</v>
      </c>
      <c r="E105" s="22" t="s">
        <v>12</v>
      </c>
      <c r="F105" s="20">
        <f>'[3]včelí mor 2021'!F70</f>
        <v>3238</v>
      </c>
    </row>
    <row r="106" spans="1:7" ht="30" x14ac:dyDescent="0.25">
      <c r="A106" s="9">
        <f t="shared" si="1"/>
        <v>104</v>
      </c>
      <c r="B106" s="24" t="s">
        <v>15</v>
      </c>
      <c r="C106" s="47" t="str">
        <f>'[3]včelí mor 2021'!C71</f>
        <v>Milan KRPČIAR</v>
      </c>
      <c r="D106" s="4" t="s">
        <v>10</v>
      </c>
      <c r="E106" s="22" t="s">
        <v>12</v>
      </c>
      <c r="F106" s="20">
        <f>'[3]včelí mor 2021'!F71</f>
        <v>492</v>
      </c>
    </row>
    <row r="107" spans="1:7" ht="30" x14ac:dyDescent="0.25">
      <c r="A107" s="9">
        <f t="shared" si="1"/>
        <v>105</v>
      </c>
      <c r="B107" s="24" t="s">
        <v>15</v>
      </c>
      <c r="C107" s="47" t="str">
        <f>'[3]včelí mor 2021'!C72</f>
        <v>Ing. Marek UŠIAK</v>
      </c>
      <c r="D107" s="4" t="s">
        <v>10</v>
      </c>
      <c r="E107" s="22" t="s">
        <v>12</v>
      </c>
      <c r="F107" s="20">
        <f>'[3]včelí mor 2021'!F72</f>
        <v>1407.5</v>
      </c>
    </row>
    <row r="108" spans="1:7" ht="30" x14ac:dyDescent="0.25">
      <c r="A108" s="9">
        <f t="shared" si="1"/>
        <v>106</v>
      </c>
      <c r="B108" s="24" t="s">
        <v>15</v>
      </c>
      <c r="C108" s="47" t="str">
        <f>'[3]včelí mor 2021'!C73</f>
        <v>Jaroslav BARAN</v>
      </c>
      <c r="D108" s="4" t="s">
        <v>10</v>
      </c>
      <c r="E108" s="22" t="s">
        <v>12</v>
      </c>
      <c r="F108" s="20">
        <f>'[3]včelí mor 2021'!F73</f>
        <v>2189.1999999999998</v>
      </c>
    </row>
    <row r="109" spans="1:7" ht="30" x14ac:dyDescent="0.25">
      <c r="A109" s="9">
        <f t="shared" si="1"/>
        <v>107</v>
      </c>
      <c r="B109" s="24" t="s">
        <v>15</v>
      </c>
      <c r="C109" s="47" t="str">
        <f>'[3]včelí mor 2021'!C74</f>
        <v>Andrej TUDOR</v>
      </c>
      <c r="D109" s="4" t="s">
        <v>10</v>
      </c>
      <c r="E109" s="22" t="s">
        <v>12</v>
      </c>
      <c r="F109" s="20">
        <f>'[3]včelí mor 2021'!F74</f>
        <v>2397</v>
      </c>
    </row>
    <row r="110" spans="1:7" ht="30" x14ac:dyDescent="0.25">
      <c r="A110" s="9">
        <f t="shared" si="1"/>
        <v>108</v>
      </c>
      <c r="B110" s="24" t="s">
        <v>15</v>
      </c>
      <c r="C110" s="47" t="str">
        <f>'[3]včelí mor 2021'!C75</f>
        <v>Jaroslav ŠEBÁK</v>
      </c>
      <c r="D110" s="4" t="s">
        <v>10</v>
      </c>
      <c r="E110" s="22" t="s">
        <v>12</v>
      </c>
      <c r="F110" s="20">
        <f>'[3]včelí mor 2021'!F75</f>
        <v>1112</v>
      </c>
    </row>
    <row r="111" spans="1:7" ht="30" x14ac:dyDescent="0.25">
      <c r="A111" s="9">
        <f t="shared" si="1"/>
        <v>109</v>
      </c>
      <c r="B111" s="24" t="s">
        <v>15</v>
      </c>
      <c r="C111" s="47" t="str">
        <f>'[3]včelí mor 2021'!C76</f>
        <v>Ing. Jozef KLEMENT</v>
      </c>
      <c r="D111" s="4" t="s">
        <v>10</v>
      </c>
      <c r="E111" s="22" t="s">
        <v>12</v>
      </c>
      <c r="F111" s="20">
        <f>'[3]včelí mor 2021'!F76</f>
        <v>485</v>
      </c>
    </row>
    <row r="112" spans="1:7" ht="30" x14ac:dyDescent="0.25">
      <c r="A112" s="9">
        <f t="shared" si="1"/>
        <v>110</v>
      </c>
      <c r="B112" s="24" t="s">
        <v>15</v>
      </c>
      <c r="C112" s="47" t="str">
        <f>'[3]včelí mor 2021'!C77</f>
        <v>Vladimír HERDA</v>
      </c>
      <c r="D112" s="4" t="s">
        <v>10</v>
      </c>
      <c r="E112" s="22" t="s">
        <v>12</v>
      </c>
      <c r="F112" s="20">
        <f>'[3]včelí mor 2021'!F77</f>
        <v>3116</v>
      </c>
    </row>
    <row r="113" spans="1:6" ht="30" x14ac:dyDescent="0.25">
      <c r="A113" s="9">
        <f t="shared" si="1"/>
        <v>111</v>
      </c>
      <c r="B113" s="24" t="s">
        <v>15</v>
      </c>
      <c r="C113" s="47" t="str">
        <f>'[3]včelí mor 2021'!C78</f>
        <v>Anton PAŠÁK</v>
      </c>
      <c r="D113" s="4" t="s">
        <v>10</v>
      </c>
      <c r="E113" s="32" t="s">
        <v>12</v>
      </c>
      <c r="F113" s="20">
        <f>'[3]včelí mor 2021'!F78</f>
        <v>807</v>
      </c>
    </row>
    <row r="114" spans="1:6" ht="30" x14ac:dyDescent="0.25">
      <c r="A114" s="9">
        <f t="shared" si="1"/>
        <v>112</v>
      </c>
      <c r="B114" s="24" t="s">
        <v>15</v>
      </c>
      <c r="C114" s="47" t="str">
        <f>'[3]včelí mor 2021'!C79</f>
        <v>Milena MELICHEROVÁ</v>
      </c>
      <c r="D114" s="4" t="s">
        <v>10</v>
      </c>
      <c r="E114" s="22" t="s">
        <v>12</v>
      </c>
      <c r="F114" s="20">
        <f>'[3]včelí mor 2021'!F79</f>
        <v>1827</v>
      </c>
    </row>
    <row r="115" spans="1:6" ht="30" x14ac:dyDescent="0.25">
      <c r="A115" s="9">
        <f t="shared" si="1"/>
        <v>113</v>
      </c>
      <c r="B115" s="24" t="s">
        <v>15</v>
      </c>
      <c r="C115" s="47" t="str">
        <f>'[3]včelí mor 2021'!C80</f>
        <v>Adam KUČERA</v>
      </c>
      <c r="D115" s="4" t="s">
        <v>10</v>
      </c>
      <c r="E115" s="22" t="s">
        <v>12</v>
      </c>
      <c r="F115" s="20">
        <f>'[3]včelí mor 2021'!F80</f>
        <v>3204</v>
      </c>
    </row>
    <row r="116" spans="1:6" ht="30" x14ac:dyDescent="0.25">
      <c r="A116" s="9">
        <f t="shared" si="1"/>
        <v>114</v>
      </c>
      <c r="B116" s="24" t="s">
        <v>15</v>
      </c>
      <c r="C116" s="47" t="str">
        <f>'[3]včelí mor 2021'!C81</f>
        <v>Vladimír ČECH</v>
      </c>
      <c r="D116" s="4" t="s">
        <v>10</v>
      </c>
      <c r="E116" s="22" t="s">
        <v>12</v>
      </c>
      <c r="F116" s="20">
        <f>'[3]včelí mor 2021'!F81</f>
        <v>722</v>
      </c>
    </row>
    <row r="117" spans="1:6" ht="30" x14ac:dyDescent="0.25">
      <c r="A117" s="9">
        <f t="shared" si="1"/>
        <v>115</v>
      </c>
      <c r="B117" s="24" t="s">
        <v>15</v>
      </c>
      <c r="C117" s="47" t="str">
        <f>'[3]včelí mor 2021'!C82</f>
        <v>František KURUC</v>
      </c>
      <c r="D117" s="4" t="s">
        <v>10</v>
      </c>
      <c r="E117" s="22" t="s">
        <v>12</v>
      </c>
      <c r="F117" s="20">
        <f>'[3]včelí mor 2021'!F82</f>
        <v>4808.5</v>
      </c>
    </row>
    <row r="118" spans="1:6" ht="30" x14ac:dyDescent="0.25">
      <c r="A118" s="9">
        <f t="shared" si="1"/>
        <v>116</v>
      </c>
      <c r="B118" s="24" t="s">
        <v>15</v>
      </c>
      <c r="C118" s="47" t="str">
        <f>'[3]včelí mor 2021'!C83</f>
        <v>Andrej KAPĽAVKA</v>
      </c>
      <c r="D118" s="4" t="s">
        <v>10</v>
      </c>
      <c r="E118" s="22" t="s">
        <v>12</v>
      </c>
      <c r="F118" s="20">
        <f>'[3]včelí mor 2021'!F83</f>
        <v>909.5</v>
      </c>
    </row>
    <row r="119" spans="1:6" ht="30" x14ac:dyDescent="0.25">
      <c r="A119" s="9">
        <f t="shared" si="1"/>
        <v>117</v>
      </c>
      <c r="B119" s="24" t="s">
        <v>15</v>
      </c>
      <c r="C119" s="47" t="str">
        <f>'[3]včelí mor 2021'!C84</f>
        <v>Pavol VIAZANKO</v>
      </c>
      <c r="D119" s="4" t="s">
        <v>10</v>
      </c>
      <c r="E119" s="22" t="s">
        <v>12</v>
      </c>
      <c r="F119" s="20">
        <f>'[3]včelí mor 2021'!F84</f>
        <v>10890.1</v>
      </c>
    </row>
    <row r="120" spans="1:6" ht="30" x14ac:dyDescent="0.25">
      <c r="A120" s="9">
        <f t="shared" si="1"/>
        <v>118</v>
      </c>
      <c r="B120" s="24" t="s">
        <v>15</v>
      </c>
      <c r="C120" s="47" t="str">
        <f>'[3]včelí mor 2021'!C85</f>
        <v>Stanislav GOMBÁR</v>
      </c>
      <c r="D120" s="4" t="s">
        <v>10</v>
      </c>
      <c r="E120" s="22" t="s">
        <v>12</v>
      </c>
      <c r="F120" s="20">
        <f>'[3]včelí mor 2021'!F85</f>
        <v>4530</v>
      </c>
    </row>
    <row r="121" spans="1:6" ht="30" x14ac:dyDescent="0.25">
      <c r="A121" s="9">
        <f t="shared" si="1"/>
        <v>119</v>
      </c>
      <c r="B121" s="24" t="s">
        <v>15</v>
      </c>
      <c r="C121" s="47" t="str">
        <f>'[3]včelí mor 2021'!C86</f>
        <v>František SEDLÁK</v>
      </c>
      <c r="D121" s="4" t="s">
        <v>10</v>
      </c>
      <c r="E121" s="22" t="s">
        <v>12</v>
      </c>
      <c r="F121" s="20">
        <f>'[3]včelí mor 2021'!F86</f>
        <v>474.4</v>
      </c>
    </row>
    <row r="122" spans="1:6" ht="30" x14ac:dyDescent="0.25">
      <c r="A122" s="9">
        <f t="shared" si="1"/>
        <v>120</v>
      </c>
      <c r="B122" s="24" t="s">
        <v>15</v>
      </c>
      <c r="C122" s="47" t="str">
        <f>'[3]včelí mor 2021'!C87</f>
        <v>Miroslav BARTOŠ</v>
      </c>
      <c r="D122" s="4" t="s">
        <v>10</v>
      </c>
      <c r="E122" s="22" t="s">
        <v>12</v>
      </c>
      <c r="F122" s="20">
        <f>'[3]včelí mor 2021'!F87</f>
        <v>2644</v>
      </c>
    </row>
    <row r="123" spans="1:6" ht="30" x14ac:dyDescent="0.25">
      <c r="A123" s="9">
        <f t="shared" si="1"/>
        <v>121</v>
      </c>
      <c r="B123" s="24" t="s">
        <v>15</v>
      </c>
      <c r="C123" s="47" t="str">
        <f>'[3]včelí mor 2021'!C88</f>
        <v>Ján KARKOŠKA</v>
      </c>
      <c r="D123" s="4" t="s">
        <v>10</v>
      </c>
      <c r="E123" s="22" t="s">
        <v>12</v>
      </c>
      <c r="F123" s="20">
        <f>'[3]včelí mor 2021'!F88</f>
        <v>1195.5999999999999</v>
      </c>
    </row>
    <row r="124" spans="1:6" ht="30" x14ac:dyDescent="0.25">
      <c r="A124" s="9">
        <f t="shared" si="1"/>
        <v>122</v>
      </c>
      <c r="B124" s="24" t="s">
        <v>15</v>
      </c>
      <c r="C124" s="47" t="str">
        <f>'[3]včelí mor 2021'!C89</f>
        <v>Lucián GRIVALDSKÝ</v>
      </c>
      <c r="D124" s="4" t="s">
        <v>10</v>
      </c>
      <c r="E124" s="22" t="s">
        <v>12</v>
      </c>
      <c r="F124" s="20">
        <f>'[3]včelí mor 2021'!F89</f>
        <v>1460</v>
      </c>
    </row>
    <row r="125" spans="1:6" ht="30" x14ac:dyDescent="0.25">
      <c r="A125" s="9">
        <f t="shared" si="1"/>
        <v>123</v>
      </c>
      <c r="B125" s="24" t="s">
        <v>15</v>
      </c>
      <c r="C125" s="47" t="str">
        <f>'[3]včelí mor 2021'!C90</f>
        <v>Róbert HEPNER</v>
      </c>
      <c r="D125" s="4" t="s">
        <v>10</v>
      </c>
      <c r="E125" s="22" t="s">
        <v>12</v>
      </c>
      <c r="F125" s="20">
        <f>'[3]včelí mor 2021'!F90</f>
        <v>833</v>
      </c>
    </row>
    <row r="126" spans="1:6" ht="30" x14ac:dyDescent="0.25">
      <c r="A126" s="9">
        <f t="shared" si="1"/>
        <v>124</v>
      </c>
      <c r="B126" s="24" t="s">
        <v>15</v>
      </c>
      <c r="C126" s="47" t="str">
        <f>'[4]AMO a brucelóza 2021'!E5</f>
        <v>Miloš Ragač st.</v>
      </c>
      <c r="D126" s="4" t="s">
        <v>10</v>
      </c>
      <c r="E126" s="32" t="s">
        <v>12</v>
      </c>
      <c r="F126" s="46">
        <f>'[4]AMO a brucelóza 2021'!H5</f>
        <v>194.4</v>
      </c>
    </row>
    <row r="127" spans="1:6" ht="30" x14ac:dyDescent="0.25">
      <c r="A127" s="9">
        <f t="shared" si="1"/>
        <v>125</v>
      </c>
      <c r="B127" s="24" t="s">
        <v>15</v>
      </c>
      <c r="C127" s="47" t="str">
        <f>'[4]AMO a brucelóza 2021'!E6</f>
        <v>Miloš Ragač ml.</v>
      </c>
      <c r="D127" s="4" t="s">
        <v>10</v>
      </c>
      <c r="E127" s="22" t="s">
        <v>12</v>
      </c>
      <c r="F127" s="46">
        <f>'[4]AMO a brucelóza 2021'!H6</f>
        <v>129.6</v>
      </c>
    </row>
    <row r="128" spans="1:6" ht="30" x14ac:dyDescent="0.25">
      <c r="A128" s="9">
        <f t="shared" si="1"/>
        <v>126</v>
      </c>
      <c r="B128" s="24" t="s">
        <v>15</v>
      </c>
      <c r="C128" s="47" t="str">
        <f>'[4]AMO a brucelóza 2021'!E7</f>
        <v>Marcela Ragačová</v>
      </c>
      <c r="D128" s="4" t="s">
        <v>10</v>
      </c>
      <c r="E128" s="22" t="s">
        <v>12</v>
      </c>
      <c r="F128" s="46">
        <f>'[4]AMO a brucelóza 2021'!H7</f>
        <v>108</v>
      </c>
    </row>
    <row r="129" spans="1:6" ht="30" x14ac:dyDescent="0.25">
      <c r="A129" s="9">
        <f t="shared" si="1"/>
        <v>127</v>
      </c>
      <c r="B129" s="24" t="s">
        <v>15</v>
      </c>
      <c r="C129" s="47" t="str">
        <f>'[4]AMO a brucelóza 2021'!E8</f>
        <v>Milan Balog</v>
      </c>
      <c r="D129" s="4" t="s">
        <v>10</v>
      </c>
      <c r="E129" s="22" t="s">
        <v>12</v>
      </c>
      <c r="F129" s="46">
        <f>'[4]AMO a brucelóza 2021'!H8</f>
        <v>374.5</v>
      </c>
    </row>
    <row r="130" spans="1:6" ht="30" x14ac:dyDescent="0.25">
      <c r="A130" s="9">
        <f t="shared" si="1"/>
        <v>128</v>
      </c>
      <c r="B130" s="24" t="s">
        <v>15</v>
      </c>
      <c r="C130" s="47" t="str">
        <f>'[4]AMO a brucelóza 2021'!E9</f>
        <v>Miroslava Jardeková</v>
      </c>
      <c r="D130" s="4" t="s">
        <v>10</v>
      </c>
      <c r="E130" s="22" t="s">
        <v>12</v>
      </c>
      <c r="F130" s="46">
        <f>'[4]AMO a brucelóza 2021'!H9</f>
        <v>140.4</v>
      </c>
    </row>
    <row r="131" spans="1:6" ht="30" x14ac:dyDescent="0.25">
      <c r="A131" s="9">
        <f t="shared" si="1"/>
        <v>129</v>
      </c>
      <c r="B131" s="24" t="s">
        <v>15</v>
      </c>
      <c r="C131" s="47" t="str">
        <f>'[4]AMO a brucelóza 2021'!E10</f>
        <v>Michal Jardek</v>
      </c>
      <c r="D131" s="4" t="s">
        <v>10</v>
      </c>
      <c r="E131" s="22" t="s">
        <v>12</v>
      </c>
      <c r="F131" s="46">
        <f>'[4]AMO a brucelóza 2021'!H10</f>
        <v>118.8</v>
      </c>
    </row>
    <row r="132" spans="1:6" ht="30" x14ac:dyDescent="0.25">
      <c r="A132" s="9">
        <f t="shared" si="1"/>
        <v>130</v>
      </c>
      <c r="B132" s="24" t="s">
        <v>15</v>
      </c>
      <c r="C132" s="47" t="str">
        <f>'[4]AMO a brucelóza 2021'!E11</f>
        <v>Zoltán Borsodi</v>
      </c>
      <c r="D132" s="4" t="s">
        <v>10</v>
      </c>
      <c r="E132" s="22" t="s">
        <v>12</v>
      </c>
      <c r="F132" s="46">
        <f>'[4]AMO a brucelóza 2021'!H11</f>
        <v>44.8</v>
      </c>
    </row>
    <row r="133" spans="1:6" ht="30" x14ac:dyDescent="0.25">
      <c r="A133" s="9">
        <f t="shared" si="1"/>
        <v>131</v>
      </c>
      <c r="B133" s="24" t="s">
        <v>15</v>
      </c>
      <c r="C133" s="47" t="str">
        <f>'[4]AMO a brucelóza 2021'!E12</f>
        <v>Valéria Borsodiová</v>
      </c>
      <c r="D133" s="4" t="s">
        <v>10</v>
      </c>
      <c r="E133" s="22" t="s">
        <v>12</v>
      </c>
      <c r="F133" s="46">
        <f>'[4]AMO a brucelóza 2021'!H12</f>
        <v>44.8</v>
      </c>
    </row>
    <row r="134" spans="1:6" ht="30" x14ac:dyDescent="0.25">
      <c r="A134" s="9">
        <f t="shared" ref="A134:A142" si="2">SUM(A133+1)</f>
        <v>132</v>
      </c>
      <c r="B134" s="24" t="s">
        <v>15</v>
      </c>
      <c r="C134" s="47" t="str">
        <f>'[4]AMO a brucelóza 2021'!E13</f>
        <v>Edina Belánová</v>
      </c>
      <c r="D134" s="4" t="s">
        <v>10</v>
      </c>
      <c r="E134" s="22" t="s">
        <v>12</v>
      </c>
      <c r="F134" s="46">
        <f>'[4]AMO a brucelóza 2021'!H13</f>
        <v>44.8</v>
      </c>
    </row>
    <row r="135" spans="1:6" ht="30" x14ac:dyDescent="0.25">
      <c r="A135" s="9">
        <f t="shared" si="2"/>
        <v>133</v>
      </c>
      <c r="B135" s="24" t="s">
        <v>15</v>
      </c>
      <c r="C135" s="47" t="str">
        <f>'[4]AMO a brucelóza 2021'!E14</f>
        <v>Eva Černíková</v>
      </c>
      <c r="D135" s="4" t="s">
        <v>10</v>
      </c>
      <c r="E135" s="22" t="s">
        <v>12</v>
      </c>
      <c r="F135" s="46">
        <f>'[4]AMO a brucelóza 2021'!H14</f>
        <v>89.6</v>
      </c>
    </row>
    <row r="136" spans="1:6" ht="30" x14ac:dyDescent="0.25">
      <c r="A136" s="9">
        <f t="shared" si="2"/>
        <v>134</v>
      </c>
      <c r="B136" s="24" t="s">
        <v>15</v>
      </c>
      <c r="C136" s="47" t="str">
        <f>'[4]AMO a brucelóza 2021'!E15</f>
        <v>Július Černík</v>
      </c>
      <c r="D136" s="4" t="s">
        <v>10</v>
      </c>
      <c r="E136" s="22" t="s">
        <v>12</v>
      </c>
      <c r="F136" s="46">
        <f>'[4]AMO a brucelóza 2021'!H15</f>
        <v>89.6</v>
      </c>
    </row>
    <row r="137" spans="1:6" ht="30" x14ac:dyDescent="0.25">
      <c r="A137" s="9">
        <f t="shared" si="2"/>
        <v>135</v>
      </c>
      <c r="B137" s="24" t="s">
        <v>15</v>
      </c>
      <c r="C137" s="47" t="str">
        <f>'[4]AMO a brucelóza 2021'!E16</f>
        <v>Silvia Kukolíková</v>
      </c>
      <c r="D137" s="4" t="s">
        <v>10</v>
      </c>
      <c r="E137" s="22" t="s">
        <v>12</v>
      </c>
      <c r="F137" s="46">
        <f>'[4]AMO a brucelóza 2021'!H16</f>
        <v>194.4</v>
      </c>
    </row>
    <row r="138" spans="1:6" ht="30" x14ac:dyDescent="0.25">
      <c r="A138" s="9">
        <f t="shared" si="2"/>
        <v>136</v>
      </c>
      <c r="B138" s="24" t="s">
        <v>15</v>
      </c>
      <c r="C138" s="47" t="str">
        <f>'[4]AMO a brucelóza 2021'!E17</f>
        <v>Bartolomej Želenák</v>
      </c>
      <c r="D138" s="4" t="s">
        <v>10</v>
      </c>
      <c r="E138" s="22" t="s">
        <v>12</v>
      </c>
      <c r="F138" s="46">
        <f>'[4]AMO a brucelóza 2021'!H17</f>
        <v>56</v>
      </c>
    </row>
    <row r="139" spans="1:6" ht="30" x14ac:dyDescent="0.25">
      <c r="A139" s="9">
        <f t="shared" si="2"/>
        <v>137</v>
      </c>
      <c r="B139" s="24" t="s">
        <v>15</v>
      </c>
      <c r="C139" s="47" t="str">
        <f>'[4]AMO a brucelóza 2021'!E18</f>
        <v>Mikuláš Sokol</v>
      </c>
      <c r="D139" s="4" t="s">
        <v>10</v>
      </c>
      <c r="E139" s="32" t="s">
        <v>12</v>
      </c>
      <c r="F139" s="46">
        <f>'[4]AMO a brucelóza 2021'!H18</f>
        <v>448</v>
      </c>
    </row>
    <row r="140" spans="1:6" ht="30" x14ac:dyDescent="0.25">
      <c r="A140" s="9">
        <f t="shared" si="2"/>
        <v>138</v>
      </c>
      <c r="B140" s="24" t="s">
        <v>15</v>
      </c>
      <c r="C140" s="47" t="str">
        <f>'[4]AMO a brucelóza 2021'!E19</f>
        <v>Stanislav Hoda</v>
      </c>
      <c r="D140" s="4" t="s">
        <v>10</v>
      </c>
      <c r="E140" s="22" t="s">
        <v>12</v>
      </c>
      <c r="F140" s="46">
        <f>'[4]AMO a brucelóza 2021'!H19</f>
        <v>896</v>
      </c>
    </row>
    <row r="141" spans="1:6" ht="30" x14ac:dyDescent="0.25">
      <c r="A141" s="9">
        <f t="shared" si="2"/>
        <v>139</v>
      </c>
      <c r="B141" s="24" t="s">
        <v>15</v>
      </c>
      <c r="C141" s="47" t="str">
        <f>'[4]AMO a brucelóza 2021'!E20</f>
        <v>Ján Dely</v>
      </c>
      <c r="D141" s="4" t="s">
        <v>10</v>
      </c>
      <c r="E141" s="22" t="s">
        <v>12</v>
      </c>
      <c r="F141" s="46">
        <f>'[4]AMO a brucelóza 2021'!H20</f>
        <v>842.24</v>
      </c>
    </row>
    <row r="142" spans="1:6" ht="30" x14ac:dyDescent="0.25">
      <c r="A142" s="9">
        <f t="shared" si="2"/>
        <v>140</v>
      </c>
      <c r="B142" s="24" t="s">
        <v>15</v>
      </c>
      <c r="C142" s="47" t="str">
        <f>'[4]AMO a brucelóza 2021'!E21</f>
        <v>Bartolomej Román</v>
      </c>
      <c r="D142" s="4" t="s">
        <v>10</v>
      </c>
      <c r="E142" s="22" t="s">
        <v>12</v>
      </c>
      <c r="F142" s="20">
        <f>'[4]AMO a brucelóza 2021'!H21</f>
        <v>4229.1000000000004</v>
      </c>
    </row>
  </sheetData>
  <autoFilter ref="A2:F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rowBreaks count="2" manualBreakCount="2">
    <brk id="52" max="5" man="1"/>
    <brk id="9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Dotácie MPRV SR za 2021</vt:lpstr>
      <vt:lpstr>'Dotácie MPRV SR za 2021'!Oblasť_tlače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Kmeťová Jana</dc:creator>
  <cp:lastModifiedBy>Kmeťová Jana</cp:lastModifiedBy>
  <cp:lastPrinted>2022-01-18T07:30:37Z</cp:lastPrinted>
  <dcterms:created xsi:type="dcterms:W3CDTF">2018-11-12T06:07:13Z</dcterms:created>
  <dcterms:modified xsi:type="dcterms:W3CDTF">2022-02-07T07:29:36Z</dcterms:modified>
</cp:coreProperties>
</file>