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sa.makanova\Desktop\Pracovná plocha\DVT\2024\PŠ_sumár 2024\"/>
    </mc:Choice>
  </mc:AlternateContent>
  <bookViews>
    <workbookView xWindow="0" yWindow="0" windowWidth="23040" windowHeight="9195"/>
  </bookViews>
  <sheets>
    <sheet name="Vedenie" sheetId="19" r:id="rId1"/>
    <sheet name="Hárok1" sheetId="13" state="hidden" r:id="rId2"/>
  </sheets>
  <definedNames>
    <definedName name="_xlnm._FilterDatabase" localSheetId="0" hidden="1">Vedenie!$A$4:$J$4</definedName>
    <definedName name="_xlnm.Print_Titles" localSheetId="0">Vedenie!$3:$4</definedName>
    <definedName name="_xlnm.Print_Area" localSheetId="0">Vedenie!$A$1:$J$152</definedName>
  </definedNames>
  <calcPr calcId="162913"/>
</workbook>
</file>

<file path=xl/calcChain.xml><?xml version="1.0" encoding="utf-8"?>
<calcChain xmlns="http://schemas.openxmlformats.org/spreadsheetml/2006/main">
  <c r="E151" i="19" l="1"/>
  <c r="F151" i="19" l="1"/>
  <c r="D151" i="19"/>
  <c r="E150" i="19"/>
  <c r="F150" i="19"/>
  <c r="D150" i="19"/>
  <c r="E149" i="19" l="1"/>
  <c r="F149" i="19"/>
  <c r="D149" i="19"/>
  <c r="E146" i="19"/>
  <c r="F146" i="19"/>
  <c r="D146" i="19"/>
  <c r="E141" i="19"/>
  <c r="F141" i="19"/>
  <c r="D141" i="19"/>
  <c r="E139" i="19"/>
  <c r="F139" i="19"/>
  <c r="D139" i="19"/>
  <c r="E133" i="19"/>
  <c r="F133" i="19"/>
  <c r="D133" i="19"/>
  <c r="E128" i="19"/>
  <c r="F128" i="19"/>
  <c r="D128" i="19"/>
  <c r="E121" i="19"/>
  <c r="F121" i="19"/>
  <c r="D121" i="19"/>
  <c r="E79" i="19"/>
  <c r="F79" i="19"/>
  <c r="D79" i="19"/>
  <c r="E72" i="19"/>
  <c r="F72" i="19"/>
  <c r="D72" i="19"/>
  <c r="E70" i="19"/>
  <c r="F70" i="19"/>
  <c r="D70" i="19"/>
  <c r="E152" i="19" l="1"/>
  <c r="D152" i="19"/>
  <c r="F152" i="19" l="1"/>
</calcChain>
</file>

<file path=xl/sharedStrings.xml><?xml version="1.0" encoding="utf-8"?>
<sst xmlns="http://schemas.openxmlformats.org/spreadsheetml/2006/main" count="598" uniqueCount="238">
  <si>
    <t>Pov. škoda (EUR)</t>
  </si>
  <si>
    <t>Opravy</t>
  </si>
  <si>
    <t>Investície</t>
  </si>
  <si>
    <t>Názov akcie</t>
  </si>
  <si>
    <t>Zab. práce           (EUR)</t>
  </si>
  <si>
    <t>K. ú.</t>
  </si>
  <si>
    <t>Názov toku</t>
  </si>
  <si>
    <t>Č. toku</t>
  </si>
  <si>
    <t>Č. hydr. poradia</t>
  </si>
  <si>
    <t>OZ LSR</t>
  </si>
  <si>
    <t>Tekovská Breznica</t>
  </si>
  <si>
    <t>Chválenský potok</t>
  </si>
  <si>
    <t>4-23-04-405</t>
  </si>
  <si>
    <t>Nemšová</t>
  </si>
  <si>
    <t>Ľuborča</t>
  </si>
  <si>
    <t>4-21-08-2440</t>
  </si>
  <si>
    <t>Ľuborča a prítoky</t>
  </si>
  <si>
    <t>Šariancová</t>
  </si>
  <si>
    <t>Kordíky, Tajov</t>
  </si>
  <si>
    <t>Vyhnátová</t>
  </si>
  <si>
    <t>4-23-02-2265</t>
  </si>
  <si>
    <t>Lupčica</t>
  </si>
  <si>
    <t>Baláže</t>
  </si>
  <si>
    <t>4-23-02-2636</t>
  </si>
  <si>
    <t>Moštenica a Čierna</t>
  </si>
  <si>
    <t>Moštenica</t>
  </si>
  <si>
    <t>164+167</t>
  </si>
  <si>
    <t>4-23-02-2647</t>
  </si>
  <si>
    <t>Gemerská Poloma</t>
  </si>
  <si>
    <t>Lukov</t>
  </si>
  <si>
    <t>4-30-09</t>
  </si>
  <si>
    <t>Livov</t>
  </si>
  <si>
    <t>Ubľa</t>
  </si>
  <si>
    <t>Kertenovatec</t>
  </si>
  <si>
    <t>4-30-05-044</t>
  </si>
  <si>
    <t>Zabezpečovacie práce v povodí vodného toku zamerané na jeho vrátenie do pôvodného koryta a udržanie prietočnosti toku vrátane prítokov</t>
  </si>
  <si>
    <t>DVT Chválenský potok - zabezpečovacie práce na prehrádzke v našom vlastníctve</t>
  </si>
  <si>
    <t>Lesná cesta Brusný potok</t>
  </si>
  <si>
    <t>LC Nemšová</t>
  </si>
  <si>
    <t>Šimkova rovienka</t>
  </si>
  <si>
    <t>Chotárny</t>
  </si>
  <si>
    <t>Rusinov</t>
  </si>
  <si>
    <t>Vlčí</t>
  </si>
  <si>
    <t>Čekošov</t>
  </si>
  <si>
    <t>LC Nová Hora</t>
  </si>
  <si>
    <t>Moravské Lieskové</t>
  </si>
  <si>
    <t>BP Lopenického potoka</t>
  </si>
  <si>
    <t>BP Bošáčky</t>
  </si>
  <si>
    <t>Nová Bošáca</t>
  </si>
  <si>
    <t>Zemianske Podhradie</t>
  </si>
  <si>
    <t>bezmenný prítok</t>
  </si>
  <si>
    <t>Urbanová potok</t>
  </si>
  <si>
    <t>4-21-09-1957</t>
  </si>
  <si>
    <t>4-21-09-1932</t>
  </si>
  <si>
    <t>LC Banskô</t>
  </si>
  <si>
    <t>LC Patočiny</t>
  </si>
  <si>
    <t>LC Magura</t>
  </si>
  <si>
    <t>LC Barboriná</t>
  </si>
  <si>
    <t>Zázrivá</t>
  </si>
  <si>
    <t>Oravský Podzámok</t>
  </si>
  <si>
    <t>Liptovská Lúžna</t>
  </si>
  <si>
    <t>Liptovská Osada</t>
  </si>
  <si>
    <t>LC Hnilé vody</t>
  </si>
  <si>
    <t>Rimavské Brezovo, Rimavská Baňa</t>
  </si>
  <si>
    <t>LC Plačková</t>
  </si>
  <si>
    <t>Tisovec</t>
  </si>
  <si>
    <t>LC Klamárovo</t>
  </si>
  <si>
    <t>LC Likier</t>
  </si>
  <si>
    <t>LC Kinceľovo</t>
  </si>
  <si>
    <t>Hnúšťa</t>
  </si>
  <si>
    <t>LC Zázrivá - Oravská Lesná</t>
  </si>
  <si>
    <t>LC Štít</t>
  </si>
  <si>
    <t>Zvážnica Buchalová</t>
  </si>
  <si>
    <t>Stupava</t>
  </si>
  <si>
    <t>Doprava materiálu na  LC Vápenný jarok</t>
  </si>
  <si>
    <t>LC Pomperdák</t>
  </si>
  <si>
    <t>Osadenie nového priesputu zvážnica Spálenisko</t>
  </si>
  <si>
    <t>Lozorno</t>
  </si>
  <si>
    <t xml:space="preserve">Odstránenie nebezpečných života ohrozujúcich stromov Boleška </t>
  </si>
  <si>
    <t>Odpratávanie SKM a výrezov na VZ Sihoť vo vysokom stave Dunaje</t>
  </si>
  <si>
    <t>Karlová Ves</t>
  </si>
  <si>
    <t>LC Lintavy</t>
  </si>
  <si>
    <t xml:space="preserve">Odstránenie nebezpečných životaohrozujúcich stromov na zvážnici Vojenská cesta, Okružná </t>
  </si>
  <si>
    <t>Devínska Nová Ves</t>
  </si>
  <si>
    <t>Zvážniva Vápeničný jarok</t>
  </si>
  <si>
    <t>Rozvoz materiálu po zvážniciach Strmina</t>
  </si>
  <si>
    <t>Borinka</t>
  </si>
  <si>
    <t>Odstránenie povodňových škôd na zvážniciach (Kamenný potok)</t>
  </si>
  <si>
    <t>Častá</t>
  </si>
  <si>
    <t>LC Podbabská</t>
  </si>
  <si>
    <t>Pernek</t>
  </si>
  <si>
    <t xml:space="preserve">LC Kostelná </t>
  </si>
  <si>
    <t>LC Javorinka</t>
  </si>
  <si>
    <t>Kuchyňa</t>
  </si>
  <si>
    <t>Zvážnica Pavličková</t>
  </si>
  <si>
    <t>Zvážnica Tmavý jarok</t>
  </si>
  <si>
    <t>Rohožník</t>
  </si>
  <si>
    <t>Zvážnica Hajzochová</t>
  </si>
  <si>
    <t>LC Šimkové</t>
  </si>
  <si>
    <t>LC Klokoč</t>
  </si>
  <si>
    <t>Plavecký Mikuláš</t>
  </si>
  <si>
    <t>LC Rohožnícka dolina</t>
  </si>
  <si>
    <t>LC Tichá</t>
  </si>
  <si>
    <t>Sološnica</t>
  </si>
  <si>
    <t>Zvážnice - odstránenie napl. materiálu, čistenie priepustov, navážka kameňa - Pánska dolina</t>
  </si>
  <si>
    <t>Plavecké Podhradie</t>
  </si>
  <si>
    <t>Zvážnica Furty, Koreň, Paseky</t>
  </si>
  <si>
    <t>LC Holbagrunty</t>
  </si>
  <si>
    <t>Zvážnica Hlboká, Pavličková, Čertov kopec</t>
  </si>
  <si>
    <t>Zvážnica Kamený jarok</t>
  </si>
  <si>
    <t>LC Dubrava so zvážnicami</t>
  </si>
  <si>
    <t xml:space="preserve">LC Vývratska dolina </t>
  </si>
  <si>
    <t>Zvážnice k LC Hlboká dolina</t>
  </si>
  <si>
    <t>LC Baďura</t>
  </si>
  <si>
    <t>LC Hlboká</t>
  </si>
  <si>
    <t>Zvážnica Hodková</t>
  </si>
  <si>
    <t>Zvážnica Blechová</t>
  </si>
  <si>
    <t>Zvážnica Čertov kopec - Kamenný potok</t>
  </si>
  <si>
    <t>LC Modranská - senník</t>
  </si>
  <si>
    <t>Zvážnica Mariánsky potok</t>
  </si>
  <si>
    <t>Záhorská Bystrica</t>
  </si>
  <si>
    <t>Zvážnica Vapeničný jarok</t>
  </si>
  <si>
    <t>Zvážnica Hamerlov jarok</t>
  </si>
  <si>
    <t>Zvážnica Mariánsky potok, Bliela hlina, Hamerlov jarok, Nemecká dolina</t>
  </si>
  <si>
    <t>Sprístupnenie LC Domková</t>
  </si>
  <si>
    <t>Doprava materiálu na zvážnice Hamerlov Jarok</t>
  </si>
  <si>
    <t>Doprava materiálu na LC Domková</t>
  </si>
  <si>
    <t>Doprava materiálu na LC Lintavy</t>
  </si>
  <si>
    <t>Sprístupnenie zvážnic Strapatá lipa</t>
  </si>
  <si>
    <t>Devín</t>
  </si>
  <si>
    <t>Doprava materiálu na zvážnice Strmina</t>
  </si>
  <si>
    <t>Doprava materiálu na zvážnice Koláske</t>
  </si>
  <si>
    <t>Limbach</t>
  </si>
  <si>
    <t>Doprava materiálu na zvážnice Radlica</t>
  </si>
  <si>
    <t>Doprava materiálu na zvážnice Vyvieračka</t>
  </si>
  <si>
    <t>Doprava materiálu na zvážnice Panský dom</t>
  </si>
  <si>
    <t>Doprava materiálu na zvážnice + kameň Švomel</t>
  </si>
  <si>
    <t>Doprava materiálu na zvážnice + kameň Kozí chrbát</t>
  </si>
  <si>
    <t>Zvážnice Pansky dom, Radlica</t>
  </si>
  <si>
    <t>Doprava materiálu na zvážnice + kameň Tri kamenné kopce</t>
  </si>
  <si>
    <t>Doprava materiálu na zvážnice + kameň Kolárske</t>
  </si>
  <si>
    <t>Sprístupnenie zvážnic Letisko</t>
  </si>
  <si>
    <t>Zvážnica Cigánska</t>
  </si>
  <si>
    <t>Pezinok</t>
  </si>
  <si>
    <t>Sprístupnenie zvážnic Jágrová</t>
  </si>
  <si>
    <t>Zvážnica Čukotka</t>
  </si>
  <si>
    <t>Doprava materiálu na zvážnice Sedláčkov jarok</t>
  </si>
  <si>
    <t>Doprava materiálu na zvážnice Vápenné</t>
  </si>
  <si>
    <t>Doprava materiálu na zvážnice + kameň Rakové</t>
  </si>
  <si>
    <t>Doprava materiálu na zvážnice + kameň Slnečné údolie</t>
  </si>
  <si>
    <t>LC Modranská dolina</t>
  </si>
  <si>
    <t xml:space="preserve">         </t>
  </si>
  <si>
    <t>Cúrsky potok</t>
  </si>
  <si>
    <t>4-17-02-096</t>
  </si>
  <si>
    <t>LC Kovaľová</t>
  </si>
  <si>
    <t>Klokočov</t>
  </si>
  <si>
    <t>LC Červená Hlina, LC Sidorská</t>
  </si>
  <si>
    <t>Vysoká</t>
  </si>
  <si>
    <t>LC Jamy,</t>
  </si>
  <si>
    <t>Petrovicve</t>
  </si>
  <si>
    <t>LC Bačkarka</t>
  </si>
  <si>
    <t>Makov</t>
  </si>
  <si>
    <t>LC Jurgová, LC Fľaškové</t>
  </si>
  <si>
    <t>Kunerad</t>
  </si>
  <si>
    <t>LC Bystričky</t>
  </si>
  <si>
    <t>Olešná</t>
  </si>
  <si>
    <t>LC Jánošíková Hoskora</t>
  </si>
  <si>
    <t>Lipovec</t>
  </si>
  <si>
    <t>LO Klokočov</t>
  </si>
  <si>
    <t>LC Rybná, LC Kocera</t>
  </si>
  <si>
    <t>Rajecká Lesná</t>
  </si>
  <si>
    <t>LC Volové Jamy</t>
  </si>
  <si>
    <t>Fačkov</t>
  </si>
  <si>
    <t>LC Medzihorská, LC Stranianka, DPL Durcová</t>
  </si>
  <si>
    <t>Rajecké Teplice, Poluvsie nad Rajčiankou</t>
  </si>
  <si>
    <t>LS ZA, lok. Lopušné Čechové</t>
  </si>
  <si>
    <t>Petrovice</t>
  </si>
  <si>
    <t>DVT</t>
  </si>
  <si>
    <t>LS CA, DVT Čadečanka</t>
  </si>
  <si>
    <t>Čadca</t>
  </si>
  <si>
    <t>Čadečanka</t>
  </si>
  <si>
    <t>LS RT, DVT Homolka</t>
  </si>
  <si>
    <t>Homolka</t>
  </si>
  <si>
    <t xml:space="preserve">LS CA. </t>
  </si>
  <si>
    <t xml:space="preserve">Mročkov </t>
  </si>
  <si>
    <t>LS PU, LC Mičovec 638</t>
  </si>
  <si>
    <t>Lysá pod Makytou</t>
  </si>
  <si>
    <t>LS ZA, LC Osičie 1441c10</t>
  </si>
  <si>
    <t>Dlhé Pole</t>
  </si>
  <si>
    <t>LS SB, LC Raganová 4440</t>
  </si>
  <si>
    <t>Harvelka</t>
  </si>
  <si>
    <t>LS RT, 302b</t>
  </si>
  <si>
    <t>LS ZA, LC Gachove</t>
  </si>
  <si>
    <t xml:space="preserve">LS ZA, LC Petrovská </t>
  </si>
  <si>
    <t>LS ZA, LC Lopušné Čechová</t>
  </si>
  <si>
    <t>LS ZA, LC Podvysoká</t>
  </si>
  <si>
    <t>LS RT, LC Čelo</t>
  </si>
  <si>
    <t>LS RT, LC Jamy</t>
  </si>
  <si>
    <t>LS RT, LC Jamy II</t>
  </si>
  <si>
    <t>LS PU, LC Martinkovce</t>
  </si>
  <si>
    <t>Lúky pod Makytou</t>
  </si>
  <si>
    <t>LS PU, LC Bučník</t>
  </si>
  <si>
    <t>LS SB, LC Stanova Rieka</t>
  </si>
  <si>
    <t>Nová Bystrica</t>
  </si>
  <si>
    <t>LS SB, LC Mičurova</t>
  </si>
  <si>
    <t>Riečnica</t>
  </si>
  <si>
    <t>LS CA, LC Veľký Polom</t>
  </si>
  <si>
    <t>Staškov</t>
  </si>
  <si>
    <t>LS CA, LC Olešná</t>
  </si>
  <si>
    <t>LS CA, LC Bahaňa</t>
  </si>
  <si>
    <t>LS CA, LC Burkov</t>
  </si>
  <si>
    <t>LS CA, LC Čadečka a LC U Krála</t>
  </si>
  <si>
    <t>LS MT, Nasvrčníky</t>
  </si>
  <si>
    <t>Sklabinský Podzámok</t>
  </si>
  <si>
    <t>LS ZA, ZB Kolárovický Potok</t>
  </si>
  <si>
    <t>Kolárovice</t>
  </si>
  <si>
    <t>LS ZA, ZB Divinka</t>
  </si>
  <si>
    <t>Divina</t>
  </si>
  <si>
    <t>DVT Čadečanka</t>
  </si>
  <si>
    <t>Ježikov potok</t>
  </si>
  <si>
    <t>DVT Ježikov potok</t>
  </si>
  <si>
    <t>Sumárne hlásenie o vykonaných zabezpečovacích prácach a o výške povodňových škôd na majetku LSR, š.p. B. Bystrica,                                                                                                           ktoré vznikli v období 01.01.2024-31.12.2024 (EUR bez DPH)</t>
  </si>
  <si>
    <t>LDS</t>
  </si>
  <si>
    <t>Druh objektu</t>
  </si>
  <si>
    <t>01 Karpaty</t>
  </si>
  <si>
    <t>07 Považie</t>
  </si>
  <si>
    <t>09 Sever</t>
  </si>
  <si>
    <t>12 Tatry</t>
  </si>
  <si>
    <t>18 Poľana</t>
  </si>
  <si>
    <t>20 Gemer</t>
  </si>
  <si>
    <t>21 Východ</t>
  </si>
  <si>
    <t>37 Ulič</t>
  </si>
  <si>
    <t>05 Tribeč</t>
  </si>
  <si>
    <t>23 Šariš</t>
  </si>
  <si>
    <t>SPOLU LDS</t>
  </si>
  <si>
    <t>SPOLU DVT</t>
  </si>
  <si>
    <t>SPOLU LSR</t>
  </si>
  <si>
    <t>OZ Spolu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</si>
</sst>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" fontId="0" fillId="0" borderId="0" xfId="0" applyNumberFormat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4" fontId="1" fillId="0" borderId="4" xfId="0" applyNumberFormat="1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0" xfId="0" applyFont="1" applyAlignment="1">
      <alignment vertical="center"/>
    </xf>
    <xf numFmtId="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4" fontId="1" fillId="0" borderId="9" xfId="0" applyNumberFormat="1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3" fontId="0" fillId="0" borderId="4" xfId="0" applyNumberFormat="1" applyBorder="1" applyAlignment="1">
      <alignment vertical="center"/>
    </xf>
    <xf numFmtId="0" fontId="2" fillId="0" borderId="3" xfId="0" applyFont="1" applyBorder="1" applyAlignment="1">
      <alignment vertical="center"/>
    </xf>
    <xf numFmtId="3" fontId="1" fillId="0" borderId="9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 wrapText="1"/>
    </xf>
    <xf numFmtId="4" fontId="1" fillId="0" borderId="9" xfId="0" applyNumberFormat="1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996633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6"/>
  <sheetViews>
    <sheetView tabSelected="1" view="pageBreakPreview" zoomScaleNormal="100" zoomScaleSheetLayoutView="100" workbookViewId="0">
      <pane ySplit="4" topLeftCell="A71" activePane="bottomLeft" state="frozen"/>
      <selection pane="bottomLeft" activeCell="C154" sqref="C154:G156"/>
    </sheetView>
  </sheetViews>
  <sheetFormatPr defaultColWidth="8.85546875" defaultRowHeight="12.75" x14ac:dyDescent="0.2"/>
  <cols>
    <col min="1" max="1" width="14.7109375" style="2" customWidth="1"/>
    <col min="2" max="2" width="6.28515625" style="2" customWidth="1"/>
    <col min="3" max="3" width="40" style="3" customWidth="1"/>
    <col min="4" max="4" width="10.7109375" style="4" customWidth="1"/>
    <col min="5" max="5" width="11.7109375" style="2" customWidth="1"/>
    <col min="6" max="6" width="11.42578125" style="2" customWidth="1"/>
    <col min="7" max="7" width="18.5703125" style="2" customWidth="1"/>
    <col min="8" max="8" width="16.85546875" style="2" bestFit="1" customWidth="1"/>
    <col min="9" max="9" width="8.140625" style="2" bestFit="1" customWidth="1"/>
    <col min="10" max="10" width="14.42578125" style="2" bestFit="1" customWidth="1"/>
    <col min="11" max="16384" width="8.85546875" style="2"/>
  </cols>
  <sheetData>
    <row r="1" spans="1:10" ht="36.6" customHeight="1" x14ac:dyDescent="0.2">
      <c r="A1" s="34" t="s">
        <v>221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13.5" thickBot="1" x14ac:dyDescent="0.25"/>
    <row r="3" spans="1:10" s="1" customFormat="1" x14ac:dyDescent="0.2">
      <c r="A3" s="44" t="s">
        <v>9</v>
      </c>
      <c r="B3" s="46" t="s">
        <v>223</v>
      </c>
      <c r="C3" s="46" t="s">
        <v>3</v>
      </c>
      <c r="D3" s="48" t="s">
        <v>4</v>
      </c>
      <c r="E3" s="30" t="s">
        <v>0</v>
      </c>
      <c r="F3" s="30"/>
      <c r="G3" s="30" t="s">
        <v>5</v>
      </c>
      <c r="H3" s="30" t="s">
        <v>6</v>
      </c>
      <c r="I3" s="30" t="s">
        <v>7</v>
      </c>
      <c r="J3" s="32" t="s">
        <v>8</v>
      </c>
    </row>
    <row r="4" spans="1:10" s="1" customFormat="1" ht="13.5" thickBot="1" x14ac:dyDescent="0.25">
      <c r="A4" s="45"/>
      <c r="B4" s="47"/>
      <c r="C4" s="47"/>
      <c r="D4" s="49"/>
      <c r="E4" s="29" t="s">
        <v>1</v>
      </c>
      <c r="F4" s="29" t="s">
        <v>2</v>
      </c>
      <c r="G4" s="31"/>
      <c r="H4" s="31"/>
      <c r="I4" s="31"/>
      <c r="J4" s="33"/>
    </row>
    <row r="5" spans="1:10" x14ac:dyDescent="0.2">
      <c r="A5" s="8" t="s">
        <v>224</v>
      </c>
      <c r="B5" s="9" t="s">
        <v>177</v>
      </c>
      <c r="C5" s="10" t="s">
        <v>152</v>
      </c>
      <c r="D5" s="24">
        <v>1575</v>
      </c>
      <c r="E5" s="24">
        <v>0</v>
      </c>
      <c r="F5" s="24">
        <v>0</v>
      </c>
      <c r="G5" s="9" t="s">
        <v>86</v>
      </c>
      <c r="H5" s="9" t="s">
        <v>152</v>
      </c>
      <c r="I5" s="9"/>
      <c r="J5" s="11" t="s">
        <v>153</v>
      </c>
    </row>
    <row r="6" spans="1:10" x14ac:dyDescent="0.2">
      <c r="A6" s="25" t="s">
        <v>224</v>
      </c>
      <c r="B6" s="5" t="s">
        <v>222</v>
      </c>
      <c r="C6" s="6" t="s">
        <v>72</v>
      </c>
      <c r="D6" s="7">
        <v>2100</v>
      </c>
      <c r="E6" s="7">
        <v>0</v>
      </c>
      <c r="F6" s="7">
        <v>0</v>
      </c>
      <c r="G6" s="5" t="s">
        <v>73</v>
      </c>
      <c r="H6" s="5"/>
      <c r="I6" s="5"/>
      <c r="J6" s="13"/>
    </row>
    <row r="7" spans="1:10" x14ac:dyDescent="0.2">
      <c r="A7" s="12" t="s">
        <v>224</v>
      </c>
      <c r="B7" s="5" t="s">
        <v>222</v>
      </c>
      <c r="C7" s="6" t="s">
        <v>74</v>
      </c>
      <c r="D7" s="7">
        <v>3600</v>
      </c>
      <c r="E7" s="7">
        <v>0</v>
      </c>
      <c r="F7" s="7">
        <v>0</v>
      </c>
      <c r="G7" s="5" t="s">
        <v>73</v>
      </c>
      <c r="H7" s="5"/>
      <c r="I7" s="5"/>
      <c r="J7" s="13"/>
    </row>
    <row r="8" spans="1:10" x14ac:dyDescent="0.2">
      <c r="A8" s="12" t="s">
        <v>224</v>
      </c>
      <c r="B8" s="5" t="s">
        <v>222</v>
      </c>
      <c r="C8" s="6" t="s">
        <v>75</v>
      </c>
      <c r="D8" s="7">
        <v>2450</v>
      </c>
      <c r="E8" s="7">
        <v>0</v>
      </c>
      <c r="F8" s="7">
        <v>0</v>
      </c>
      <c r="G8" s="5" t="s">
        <v>73</v>
      </c>
      <c r="H8" s="5"/>
      <c r="I8" s="5"/>
      <c r="J8" s="13"/>
    </row>
    <row r="9" spans="1:10" ht="25.5" x14ac:dyDescent="0.2">
      <c r="A9" s="12" t="s">
        <v>224</v>
      </c>
      <c r="B9" s="5" t="s">
        <v>222</v>
      </c>
      <c r="C9" s="6" t="s">
        <v>76</v>
      </c>
      <c r="D9" s="7">
        <v>1654</v>
      </c>
      <c r="E9" s="7">
        <v>0</v>
      </c>
      <c r="F9" s="7">
        <v>0</v>
      </c>
      <c r="G9" s="5" t="s">
        <v>77</v>
      </c>
      <c r="H9" s="5"/>
      <c r="I9" s="5"/>
      <c r="J9" s="13"/>
    </row>
    <row r="10" spans="1:10" ht="25.5" x14ac:dyDescent="0.2">
      <c r="A10" s="12" t="s">
        <v>224</v>
      </c>
      <c r="B10" s="5" t="s">
        <v>222</v>
      </c>
      <c r="C10" s="6" t="s">
        <v>78</v>
      </c>
      <c r="D10" s="7">
        <v>523.04</v>
      </c>
      <c r="E10" s="7">
        <v>0</v>
      </c>
      <c r="F10" s="7">
        <v>0</v>
      </c>
      <c r="G10" s="5" t="s">
        <v>73</v>
      </c>
      <c r="H10" s="5"/>
      <c r="I10" s="5"/>
      <c r="J10" s="13"/>
    </row>
    <row r="11" spans="1:10" ht="25.5" x14ac:dyDescent="0.2">
      <c r="A11" s="12" t="s">
        <v>224</v>
      </c>
      <c r="B11" s="5" t="s">
        <v>222</v>
      </c>
      <c r="C11" s="6" t="s">
        <v>79</v>
      </c>
      <c r="D11" s="7">
        <v>1454.52</v>
      </c>
      <c r="E11" s="7">
        <v>0</v>
      </c>
      <c r="F11" s="7">
        <v>0</v>
      </c>
      <c r="G11" s="5" t="s">
        <v>80</v>
      </c>
      <c r="H11" s="5"/>
      <c r="I11" s="5"/>
      <c r="J11" s="13"/>
    </row>
    <row r="12" spans="1:10" x14ac:dyDescent="0.2">
      <c r="A12" s="12" t="s">
        <v>224</v>
      </c>
      <c r="B12" s="5" t="s">
        <v>222</v>
      </c>
      <c r="C12" s="6" t="s">
        <v>81</v>
      </c>
      <c r="D12" s="7">
        <v>11684.4</v>
      </c>
      <c r="E12" s="7">
        <v>0</v>
      </c>
      <c r="F12" s="7">
        <v>0</v>
      </c>
      <c r="G12" s="5" t="s">
        <v>77</v>
      </c>
      <c r="H12" s="5"/>
      <c r="I12" s="5"/>
      <c r="J12" s="13"/>
    </row>
    <row r="13" spans="1:10" ht="38.25" x14ac:dyDescent="0.2">
      <c r="A13" s="12" t="s">
        <v>224</v>
      </c>
      <c r="B13" s="5" t="s">
        <v>222</v>
      </c>
      <c r="C13" s="6" t="s">
        <v>82</v>
      </c>
      <c r="D13" s="7">
        <v>733.92</v>
      </c>
      <c r="E13" s="7">
        <v>0</v>
      </c>
      <c r="F13" s="7">
        <v>0</v>
      </c>
      <c r="G13" s="5" t="s">
        <v>83</v>
      </c>
      <c r="H13" s="5"/>
      <c r="I13" s="5"/>
      <c r="J13" s="13"/>
    </row>
    <row r="14" spans="1:10" x14ac:dyDescent="0.2">
      <c r="A14" s="12" t="s">
        <v>224</v>
      </c>
      <c r="B14" s="5" t="s">
        <v>222</v>
      </c>
      <c r="C14" s="6" t="s">
        <v>84</v>
      </c>
      <c r="D14" s="7">
        <v>4900</v>
      </c>
      <c r="E14" s="7">
        <v>0</v>
      </c>
      <c r="F14" s="7">
        <v>0</v>
      </c>
      <c r="G14" s="5" t="s">
        <v>73</v>
      </c>
      <c r="H14" s="5"/>
      <c r="I14" s="5"/>
      <c r="J14" s="13"/>
    </row>
    <row r="15" spans="1:10" x14ac:dyDescent="0.2">
      <c r="A15" s="12" t="s">
        <v>224</v>
      </c>
      <c r="B15" s="5" t="s">
        <v>222</v>
      </c>
      <c r="C15" s="6" t="s">
        <v>85</v>
      </c>
      <c r="D15" s="7">
        <v>630</v>
      </c>
      <c r="E15" s="7">
        <v>0</v>
      </c>
      <c r="F15" s="7">
        <v>0</v>
      </c>
      <c r="G15" s="5" t="s">
        <v>86</v>
      </c>
      <c r="H15" s="5"/>
      <c r="I15" s="5"/>
      <c r="J15" s="13"/>
    </row>
    <row r="16" spans="1:10" ht="25.5" x14ac:dyDescent="0.2">
      <c r="A16" s="12" t="s">
        <v>224</v>
      </c>
      <c r="B16" s="5" t="s">
        <v>222</v>
      </c>
      <c r="C16" s="6" t="s">
        <v>87</v>
      </c>
      <c r="D16" s="7">
        <v>9045</v>
      </c>
      <c r="E16" s="7">
        <v>0</v>
      </c>
      <c r="F16" s="7">
        <v>0</v>
      </c>
      <c r="G16" s="5" t="s">
        <v>88</v>
      </c>
      <c r="H16" s="5"/>
      <c r="I16" s="5"/>
      <c r="J16" s="13"/>
    </row>
    <row r="17" spans="1:10" x14ac:dyDescent="0.2">
      <c r="A17" s="12" t="s">
        <v>224</v>
      </c>
      <c r="B17" s="5" t="s">
        <v>222</v>
      </c>
      <c r="C17" s="6" t="s">
        <v>89</v>
      </c>
      <c r="D17" s="7">
        <v>13374</v>
      </c>
      <c r="E17" s="7">
        <v>0</v>
      </c>
      <c r="F17" s="7">
        <v>0</v>
      </c>
      <c r="G17" s="5" t="s">
        <v>90</v>
      </c>
      <c r="H17" s="5"/>
      <c r="I17" s="5"/>
      <c r="J17" s="13"/>
    </row>
    <row r="18" spans="1:10" x14ac:dyDescent="0.2">
      <c r="A18" s="12" t="s">
        <v>224</v>
      </c>
      <c r="B18" s="5" t="s">
        <v>222</v>
      </c>
      <c r="C18" s="6" t="s">
        <v>91</v>
      </c>
      <c r="D18" s="7">
        <v>1540.8</v>
      </c>
      <c r="E18" s="7">
        <v>0</v>
      </c>
      <c r="F18" s="7">
        <v>0</v>
      </c>
      <c r="G18" s="5" t="s">
        <v>90</v>
      </c>
      <c r="H18" s="5"/>
      <c r="I18" s="5"/>
      <c r="J18" s="13"/>
    </row>
    <row r="19" spans="1:10" x14ac:dyDescent="0.2">
      <c r="A19" s="12" t="s">
        <v>224</v>
      </c>
      <c r="B19" s="5" t="s">
        <v>222</v>
      </c>
      <c r="C19" s="6" t="s">
        <v>92</v>
      </c>
      <c r="D19" s="7">
        <v>26906.5</v>
      </c>
      <c r="E19" s="7">
        <v>0</v>
      </c>
      <c r="F19" s="7">
        <v>0</v>
      </c>
      <c r="G19" s="5" t="s">
        <v>93</v>
      </c>
      <c r="H19" s="5"/>
      <c r="I19" s="5"/>
      <c r="J19" s="13"/>
    </row>
    <row r="20" spans="1:10" x14ac:dyDescent="0.2">
      <c r="A20" s="12" t="s">
        <v>224</v>
      </c>
      <c r="B20" s="5" t="s">
        <v>222</v>
      </c>
      <c r="C20" s="6" t="s">
        <v>94</v>
      </c>
      <c r="D20" s="7">
        <v>9170.7999999999993</v>
      </c>
      <c r="E20" s="7">
        <v>0</v>
      </c>
      <c r="F20" s="7">
        <v>0</v>
      </c>
      <c r="G20" s="5" t="s">
        <v>93</v>
      </c>
      <c r="H20" s="5"/>
      <c r="I20" s="5"/>
      <c r="J20" s="13"/>
    </row>
    <row r="21" spans="1:10" x14ac:dyDescent="0.2">
      <c r="A21" s="12" t="s">
        <v>224</v>
      </c>
      <c r="B21" s="5" t="s">
        <v>222</v>
      </c>
      <c r="C21" s="6" t="s">
        <v>95</v>
      </c>
      <c r="D21" s="7">
        <v>1715</v>
      </c>
      <c r="E21" s="7">
        <v>0</v>
      </c>
      <c r="F21" s="7">
        <v>0</v>
      </c>
      <c r="G21" s="5" t="s">
        <v>96</v>
      </c>
      <c r="H21" s="5"/>
      <c r="I21" s="5"/>
      <c r="J21" s="13"/>
    </row>
    <row r="22" spans="1:10" x14ac:dyDescent="0.2">
      <c r="A22" s="12" t="s">
        <v>224</v>
      </c>
      <c r="B22" s="5" t="s">
        <v>222</v>
      </c>
      <c r="C22" s="6" t="s">
        <v>97</v>
      </c>
      <c r="D22" s="7">
        <v>1750</v>
      </c>
      <c r="E22" s="7">
        <v>0</v>
      </c>
      <c r="F22" s="7">
        <v>0</v>
      </c>
      <c r="G22" s="5" t="s">
        <v>96</v>
      </c>
      <c r="H22" s="5"/>
      <c r="I22" s="5"/>
      <c r="J22" s="13"/>
    </row>
    <row r="23" spans="1:10" x14ac:dyDescent="0.2">
      <c r="A23" s="12" t="s">
        <v>224</v>
      </c>
      <c r="B23" s="5" t="s">
        <v>222</v>
      </c>
      <c r="C23" s="6" t="s">
        <v>98</v>
      </c>
      <c r="D23" s="7">
        <v>1050</v>
      </c>
      <c r="E23" s="7">
        <v>0</v>
      </c>
      <c r="F23" s="7">
        <v>0</v>
      </c>
      <c r="G23" s="5" t="s">
        <v>96</v>
      </c>
      <c r="H23" s="5"/>
      <c r="I23" s="5"/>
      <c r="J23" s="13"/>
    </row>
    <row r="24" spans="1:10" x14ac:dyDescent="0.2">
      <c r="A24" s="12" t="s">
        <v>224</v>
      </c>
      <c r="B24" s="5" t="s">
        <v>222</v>
      </c>
      <c r="C24" s="6" t="s">
        <v>99</v>
      </c>
      <c r="D24" s="7">
        <v>1600</v>
      </c>
      <c r="E24" s="7">
        <v>0</v>
      </c>
      <c r="F24" s="7">
        <v>0</v>
      </c>
      <c r="G24" s="5" t="s">
        <v>100</v>
      </c>
      <c r="H24" s="5"/>
      <c r="I24" s="5"/>
      <c r="J24" s="13"/>
    </row>
    <row r="25" spans="1:10" x14ac:dyDescent="0.2">
      <c r="A25" s="12" t="s">
        <v>224</v>
      </c>
      <c r="B25" s="5" t="s">
        <v>222</v>
      </c>
      <c r="C25" s="6" t="s">
        <v>101</v>
      </c>
      <c r="D25" s="7">
        <v>2000</v>
      </c>
      <c r="E25" s="7">
        <v>0</v>
      </c>
      <c r="F25" s="7">
        <v>0</v>
      </c>
      <c r="G25" s="5" t="s">
        <v>96</v>
      </c>
      <c r="H25" s="5"/>
      <c r="I25" s="5"/>
      <c r="J25" s="13"/>
    </row>
    <row r="26" spans="1:10" x14ac:dyDescent="0.2">
      <c r="A26" s="12" t="s">
        <v>224</v>
      </c>
      <c r="B26" s="5" t="s">
        <v>222</v>
      </c>
      <c r="C26" s="6" t="s">
        <v>102</v>
      </c>
      <c r="D26" s="7">
        <v>5883.2</v>
      </c>
      <c r="E26" s="7">
        <v>0</v>
      </c>
      <c r="F26" s="7">
        <v>0</v>
      </c>
      <c r="G26" s="5" t="s">
        <v>103</v>
      </c>
      <c r="H26" s="5"/>
      <c r="I26" s="5"/>
      <c r="J26" s="13"/>
    </row>
    <row r="27" spans="1:10" ht="38.25" x14ac:dyDescent="0.2">
      <c r="A27" s="12" t="s">
        <v>224</v>
      </c>
      <c r="B27" s="5" t="s">
        <v>222</v>
      </c>
      <c r="C27" s="6" t="s">
        <v>104</v>
      </c>
      <c r="D27" s="7">
        <v>4912.8</v>
      </c>
      <c r="E27" s="7">
        <v>0</v>
      </c>
      <c r="F27" s="7">
        <v>0</v>
      </c>
      <c r="G27" s="5" t="s">
        <v>105</v>
      </c>
      <c r="H27" s="5"/>
      <c r="I27" s="5"/>
      <c r="J27" s="13"/>
    </row>
    <row r="28" spans="1:10" x14ac:dyDescent="0.2">
      <c r="A28" s="12" t="s">
        <v>224</v>
      </c>
      <c r="B28" s="5" t="s">
        <v>222</v>
      </c>
      <c r="C28" s="6" t="s">
        <v>106</v>
      </c>
      <c r="D28" s="7">
        <v>9407.2000000000007</v>
      </c>
      <c r="E28" s="7">
        <v>0</v>
      </c>
      <c r="F28" s="7">
        <v>0</v>
      </c>
      <c r="G28" s="5" t="s">
        <v>90</v>
      </c>
      <c r="H28" s="5"/>
      <c r="I28" s="5"/>
      <c r="J28" s="13"/>
    </row>
    <row r="29" spans="1:10" x14ac:dyDescent="0.2">
      <c r="A29" s="12" t="s">
        <v>224</v>
      </c>
      <c r="B29" s="5" t="s">
        <v>222</v>
      </c>
      <c r="C29" s="6" t="s">
        <v>107</v>
      </c>
      <c r="D29" s="7">
        <v>4416</v>
      </c>
      <c r="E29" s="7">
        <v>0</v>
      </c>
      <c r="F29" s="7">
        <v>0</v>
      </c>
      <c r="G29" s="5" t="s">
        <v>103</v>
      </c>
      <c r="H29" s="5"/>
      <c r="I29" s="5"/>
      <c r="J29" s="13"/>
    </row>
    <row r="30" spans="1:10" x14ac:dyDescent="0.2">
      <c r="A30" s="12" t="s">
        <v>224</v>
      </c>
      <c r="B30" s="5" t="s">
        <v>222</v>
      </c>
      <c r="C30" s="6" t="s">
        <v>108</v>
      </c>
      <c r="D30" s="7">
        <v>4987.2</v>
      </c>
      <c r="E30" s="7">
        <v>0</v>
      </c>
      <c r="F30" s="7">
        <v>0</v>
      </c>
      <c r="G30" s="5" t="s">
        <v>93</v>
      </c>
      <c r="H30" s="5"/>
      <c r="I30" s="5"/>
      <c r="J30" s="13"/>
    </row>
    <row r="31" spans="1:10" x14ac:dyDescent="0.2">
      <c r="A31" s="12" t="s">
        <v>224</v>
      </c>
      <c r="B31" s="5" t="s">
        <v>222</v>
      </c>
      <c r="C31" s="6" t="s">
        <v>109</v>
      </c>
      <c r="D31" s="7">
        <v>4198</v>
      </c>
      <c r="E31" s="7">
        <v>0</v>
      </c>
      <c r="F31" s="7">
        <v>0</v>
      </c>
      <c r="G31" s="5" t="s">
        <v>93</v>
      </c>
      <c r="H31" s="5"/>
      <c r="I31" s="5"/>
      <c r="J31" s="13"/>
    </row>
    <row r="32" spans="1:10" x14ac:dyDescent="0.2">
      <c r="A32" s="12" t="s">
        <v>224</v>
      </c>
      <c r="B32" s="5" t="s">
        <v>222</v>
      </c>
      <c r="C32" s="6" t="s">
        <v>110</v>
      </c>
      <c r="D32" s="7">
        <v>4828.8</v>
      </c>
      <c r="E32" s="7">
        <v>0</v>
      </c>
      <c r="F32" s="7">
        <v>0</v>
      </c>
      <c r="G32" s="5" t="s">
        <v>77</v>
      </c>
      <c r="H32" s="5"/>
      <c r="I32" s="5"/>
      <c r="J32" s="13"/>
    </row>
    <row r="33" spans="1:10" x14ac:dyDescent="0.2">
      <c r="A33" s="12" t="s">
        <v>224</v>
      </c>
      <c r="B33" s="5" t="s">
        <v>222</v>
      </c>
      <c r="C33" s="6" t="s">
        <v>111</v>
      </c>
      <c r="D33" s="7">
        <v>9246.6</v>
      </c>
      <c r="E33" s="7">
        <v>0</v>
      </c>
      <c r="F33" s="7">
        <v>0</v>
      </c>
      <c r="G33" s="5" t="s">
        <v>93</v>
      </c>
      <c r="H33" s="5"/>
      <c r="I33" s="5"/>
      <c r="J33" s="13"/>
    </row>
    <row r="34" spans="1:10" x14ac:dyDescent="0.2">
      <c r="A34" s="12" t="s">
        <v>224</v>
      </c>
      <c r="B34" s="5" t="s">
        <v>222</v>
      </c>
      <c r="C34" s="6" t="s">
        <v>112</v>
      </c>
      <c r="D34" s="7">
        <v>4946</v>
      </c>
      <c r="E34" s="7">
        <v>0</v>
      </c>
      <c r="F34" s="7">
        <v>0</v>
      </c>
      <c r="G34" s="5" t="s">
        <v>77</v>
      </c>
      <c r="H34" s="5"/>
      <c r="I34" s="5"/>
      <c r="J34" s="13"/>
    </row>
    <row r="35" spans="1:10" x14ac:dyDescent="0.2">
      <c r="A35" s="12" t="s">
        <v>224</v>
      </c>
      <c r="B35" s="5" t="s">
        <v>222</v>
      </c>
      <c r="C35" s="6" t="s">
        <v>113</v>
      </c>
      <c r="D35" s="7">
        <v>4960</v>
      </c>
      <c r="E35" s="7">
        <v>0</v>
      </c>
      <c r="F35" s="7">
        <v>0</v>
      </c>
      <c r="G35" s="5" t="s">
        <v>96</v>
      </c>
      <c r="H35" s="5"/>
      <c r="I35" s="5"/>
      <c r="J35" s="13"/>
    </row>
    <row r="36" spans="1:10" x14ac:dyDescent="0.2">
      <c r="A36" s="12" t="s">
        <v>224</v>
      </c>
      <c r="B36" s="5" t="s">
        <v>222</v>
      </c>
      <c r="C36" s="6" t="s">
        <v>114</v>
      </c>
      <c r="D36" s="7">
        <v>2080</v>
      </c>
      <c r="E36" s="7">
        <v>0</v>
      </c>
      <c r="F36" s="7">
        <v>0</v>
      </c>
      <c r="G36" s="5" t="s">
        <v>77</v>
      </c>
      <c r="H36" s="5"/>
      <c r="I36" s="5"/>
      <c r="J36" s="13"/>
    </row>
    <row r="37" spans="1:10" x14ac:dyDescent="0.2">
      <c r="A37" s="12" t="s">
        <v>224</v>
      </c>
      <c r="B37" s="5" t="s">
        <v>222</v>
      </c>
      <c r="C37" s="6" t="s">
        <v>115</v>
      </c>
      <c r="D37" s="7">
        <v>4744</v>
      </c>
      <c r="E37" s="7">
        <v>0</v>
      </c>
      <c r="F37" s="7">
        <v>0</v>
      </c>
      <c r="G37" s="5" t="s">
        <v>96</v>
      </c>
      <c r="H37" s="5"/>
      <c r="I37" s="5"/>
      <c r="J37" s="13"/>
    </row>
    <row r="38" spans="1:10" x14ac:dyDescent="0.2">
      <c r="A38" s="12" t="s">
        <v>224</v>
      </c>
      <c r="B38" s="5" t="s">
        <v>222</v>
      </c>
      <c r="C38" s="6" t="s">
        <v>116</v>
      </c>
      <c r="D38" s="7">
        <v>4950</v>
      </c>
      <c r="E38" s="7">
        <v>0</v>
      </c>
      <c r="F38" s="7">
        <v>0</v>
      </c>
      <c r="G38" s="5" t="s">
        <v>103</v>
      </c>
      <c r="H38" s="5"/>
      <c r="I38" s="5"/>
      <c r="J38" s="13"/>
    </row>
    <row r="39" spans="1:10" x14ac:dyDescent="0.2">
      <c r="A39" s="12" t="s">
        <v>224</v>
      </c>
      <c r="B39" s="5" t="s">
        <v>222</v>
      </c>
      <c r="C39" s="6" t="s">
        <v>117</v>
      </c>
      <c r="D39" s="7">
        <v>4980</v>
      </c>
      <c r="E39" s="7">
        <v>0</v>
      </c>
      <c r="F39" s="7">
        <v>0</v>
      </c>
      <c r="G39" s="5" t="s">
        <v>93</v>
      </c>
      <c r="H39" s="5"/>
      <c r="I39" s="5"/>
      <c r="J39" s="13"/>
    </row>
    <row r="40" spans="1:10" x14ac:dyDescent="0.2">
      <c r="A40" s="12" t="s">
        <v>224</v>
      </c>
      <c r="B40" s="5" t="s">
        <v>222</v>
      </c>
      <c r="C40" s="6" t="s">
        <v>118</v>
      </c>
      <c r="D40" s="7">
        <v>9906</v>
      </c>
      <c r="E40" s="7">
        <v>0</v>
      </c>
      <c r="F40" s="7">
        <v>0</v>
      </c>
      <c r="G40" s="5" t="s">
        <v>93</v>
      </c>
      <c r="H40" s="5"/>
      <c r="I40" s="5"/>
      <c r="J40" s="13"/>
    </row>
    <row r="41" spans="1:10" x14ac:dyDescent="0.2">
      <c r="A41" s="12" t="s">
        <v>224</v>
      </c>
      <c r="B41" s="5" t="s">
        <v>222</v>
      </c>
      <c r="C41" s="6" t="s">
        <v>119</v>
      </c>
      <c r="D41" s="7">
        <v>15785</v>
      </c>
      <c r="E41" s="7">
        <v>0</v>
      </c>
      <c r="F41" s="7">
        <v>0</v>
      </c>
      <c r="G41" s="5" t="s">
        <v>120</v>
      </c>
      <c r="H41" s="5"/>
      <c r="I41" s="5"/>
      <c r="J41" s="13"/>
    </row>
    <row r="42" spans="1:10" x14ac:dyDescent="0.2">
      <c r="A42" s="12" t="s">
        <v>224</v>
      </c>
      <c r="B42" s="5" t="s">
        <v>222</v>
      </c>
      <c r="C42" s="6" t="s">
        <v>121</v>
      </c>
      <c r="D42" s="7">
        <v>840</v>
      </c>
      <c r="E42" s="7">
        <v>0</v>
      </c>
      <c r="F42" s="7">
        <v>0</v>
      </c>
      <c r="G42" s="5" t="s">
        <v>73</v>
      </c>
      <c r="H42" s="5"/>
      <c r="I42" s="5"/>
      <c r="J42" s="13"/>
    </row>
    <row r="43" spans="1:10" x14ac:dyDescent="0.2">
      <c r="A43" s="12" t="s">
        <v>224</v>
      </c>
      <c r="B43" s="5" t="s">
        <v>222</v>
      </c>
      <c r="C43" s="6" t="s">
        <v>122</v>
      </c>
      <c r="D43" s="7">
        <v>1400</v>
      </c>
      <c r="E43" s="7">
        <v>0</v>
      </c>
      <c r="F43" s="7">
        <v>0</v>
      </c>
      <c r="G43" s="5" t="s">
        <v>77</v>
      </c>
      <c r="H43" s="5"/>
      <c r="I43" s="5"/>
      <c r="J43" s="13"/>
    </row>
    <row r="44" spans="1:10" ht="25.5" x14ac:dyDescent="0.2">
      <c r="A44" s="12" t="s">
        <v>224</v>
      </c>
      <c r="B44" s="5" t="s">
        <v>222</v>
      </c>
      <c r="C44" s="6" t="s">
        <v>123</v>
      </c>
      <c r="D44" s="7">
        <v>2380</v>
      </c>
      <c r="E44" s="7">
        <v>0</v>
      </c>
      <c r="F44" s="7">
        <v>0</v>
      </c>
      <c r="G44" s="5" t="s">
        <v>120</v>
      </c>
      <c r="H44" s="5"/>
      <c r="I44" s="5"/>
      <c r="J44" s="13"/>
    </row>
    <row r="45" spans="1:10" x14ac:dyDescent="0.2">
      <c r="A45" s="12" t="s">
        <v>224</v>
      </c>
      <c r="B45" s="5" t="s">
        <v>222</v>
      </c>
      <c r="C45" s="6" t="s">
        <v>124</v>
      </c>
      <c r="D45" s="7">
        <v>715.29</v>
      </c>
      <c r="E45" s="7">
        <v>0</v>
      </c>
      <c r="F45" s="7">
        <v>0</v>
      </c>
      <c r="G45" s="5" t="s">
        <v>73</v>
      </c>
      <c r="H45" s="5"/>
      <c r="I45" s="5"/>
      <c r="J45" s="13"/>
    </row>
    <row r="46" spans="1:10" ht="25.5" x14ac:dyDescent="0.2">
      <c r="A46" s="12" t="s">
        <v>224</v>
      </c>
      <c r="B46" s="5" t="s">
        <v>222</v>
      </c>
      <c r="C46" s="6" t="s">
        <v>125</v>
      </c>
      <c r="D46" s="7">
        <v>2371.1999999999998</v>
      </c>
      <c r="E46" s="7">
        <v>0</v>
      </c>
      <c r="F46" s="7">
        <v>0</v>
      </c>
      <c r="G46" s="5" t="s">
        <v>77</v>
      </c>
      <c r="H46" s="5"/>
      <c r="I46" s="5"/>
      <c r="J46" s="13"/>
    </row>
    <row r="47" spans="1:10" x14ac:dyDescent="0.2">
      <c r="A47" s="12" t="s">
        <v>224</v>
      </c>
      <c r="B47" s="5" t="s">
        <v>222</v>
      </c>
      <c r="C47" s="6" t="s">
        <v>126</v>
      </c>
      <c r="D47" s="7">
        <v>3724.8</v>
      </c>
      <c r="E47" s="7">
        <v>0</v>
      </c>
      <c r="F47" s="7">
        <v>0</v>
      </c>
      <c r="G47" s="5" t="s">
        <v>73</v>
      </c>
      <c r="H47" s="5"/>
      <c r="I47" s="5"/>
      <c r="J47" s="13"/>
    </row>
    <row r="48" spans="1:10" x14ac:dyDescent="0.2">
      <c r="A48" s="12" t="s">
        <v>224</v>
      </c>
      <c r="B48" s="5" t="s">
        <v>222</v>
      </c>
      <c r="C48" s="6" t="s">
        <v>127</v>
      </c>
      <c r="D48" s="7">
        <v>2325.6</v>
      </c>
      <c r="E48" s="7">
        <v>0</v>
      </c>
      <c r="F48" s="7">
        <v>0</v>
      </c>
      <c r="G48" s="5" t="s">
        <v>77</v>
      </c>
      <c r="H48" s="5"/>
      <c r="I48" s="5"/>
      <c r="J48" s="13"/>
    </row>
    <row r="49" spans="1:10" x14ac:dyDescent="0.2">
      <c r="A49" s="12" t="s">
        <v>224</v>
      </c>
      <c r="B49" s="5" t="s">
        <v>222</v>
      </c>
      <c r="C49" s="6" t="s">
        <v>128</v>
      </c>
      <c r="D49" s="7">
        <v>1029.07</v>
      </c>
      <c r="E49" s="7">
        <v>0</v>
      </c>
      <c r="F49" s="7">
        <v>0</v>
      </c>
      <c r="G49" s="5" t="s">
        <v>129</v>
      </c>
      <c r="H49" s="5"/>
      <c r="I49" s="5"/>
      <c r="J49" s="13"/>
    </row>
    <row r="50" spans="1:10" x14ac:dyDescent="0.2">
      <c r="A50" s="12" t="s">
        <v>224</v>
      </c>
      <c r="B50" s="5" t="s">
        <v>222</v>
      </c>
      <c r="C50" s="6" t="s">
        <v>130</v>
      </c>
      <c r="D50" s="7">
        <v>4987.5</v>
      </c>
      <c r="E50" s="7">
        <v>0</v>
      </c>
      <c r="F50" s="7">
        <v>0</v>
      </c>
      <c r="G50" s="5" t="s">
        <v>86</v>
      </c>
      <c r="H50" s="5"/>
      <c r="I50" s="5"/>
      <c r="J50" s="13"/>
    </row>
    <row r="51" spans="1:10" x14ac:dyDescent="0.2">
      <c r="A51" s="12" t="s">
        <v>224</v>
      </c>
      <c r="B51" s="5" t="s">
        <v>222</v>
      </c>
      <c r="C51" s="6" t="s">
        <v>131</v>
      </c>
      <c r="D51" s="7">
        <v>4327.95</v>
      </c>
      <c r="E51" s="7">
        <v>0</v>
      </c>
      <c r="F51" s="7">
        <v>0</v>
      </c>
      <c r="G51" s="5" t="s">
        <v>132</v>
      </c>
      <c r="H51" s="5"/>
      <c r="I51" s="5"/>
      <c r="J51" s="13"/>
    </row>
    <row r="52" spans="1:10" x14ac:dyDescent="0.2">
      <c r="A52" s="12" t="s">
        <v>224</v>
      </c>
      <c r="B52" s="5" t="s">
        <v>222</v>
      </c>
      <c r="C52" s="6" t="s">
        <v>133</v>
      </c>
      <c r="D52" s="7">
        <v>1491.6</v>
      </c>
      <c r="E52" s="7">
        <v>0</v>
      </c>
      <c r="F52" s="7">
        <v>0</v>
      </c>
      <c r="G52" s="5" t="s">
        <v>88</v>
      </c>
      <c r="H52" s="5"/>
      <c r="I52" s="5"/>
      <c r="J52" s="13"/>
    </row>
    <row r="53" spans="1:10" x14ac:dyDescent="0.2">
      <c r="A53" s="12" t="s">
        <v>224</v>
      </c>
      <c r="B53" s="5" t="s">
        <v>222</v>
      </c>
      <c r="C53" s="6" t="s">
        <v>134</v>
      </c>
      <c r="D53" s="7">
        <v>3867.6</v>
      </c>
      <c r="E53" s="7">
        <v>0</v>
      </c>
      <c r="F53" s="7">
        <v>0</v>
      </c>
      <c r="G53" s="5" t="s">
        <v>88</v>
      </c>
      <c r="H53" s="5"/>
      <c r="I53" s="5"/>
      <c r="J53" s="13"/>
    </row>
    <row r="54" spans="1:10" x14ac:dyDescent="0.2">
      <c r="A54" s="12" t="s">
        <v>224</v>
      </c>
      <c r="B54" s="5" t="s">
        <v>222</v>
      </c>
      <c r="C54" s="6" t="s">
        <v>135</v>
      </c>
      <c r="D54" s="7">
        <v>4989.6000000000004</v>
      </c>
      <c r="E54" s="7">
        <v>0</v>
      </c>
      <c r="F54" s="7">
        <v>0</v>
      </c>
      <c r="G54" s="5" t="s">
        <v>88</v>
      </c>
      <c r="H54" s="5"/>
      <c r="I54" s="5"/>
      <c r="J54" s="13"/>
    </row>
    <row r="55" spans="1:10" ht="25.5" x14ac:dyDescent="0.2">
      <c r="A55" s="12" t="s">
        <v>224</v>
      </c>
      <c r="B55" s="5" t="s">
        <v>222</v>
      </c>
      <c r="C55" s="6" t="s">
        <v>136</v>
      </c>
      <c r="D55" s="7">
        <v>4917.08</v>
      </c>
      <c r="E55" s="7">
        <v>0</v>
      </c>
      <c r="F55" s="7">
        <v>0</v>
      </c>
      <c r="G55" s="5" t="s">
        <v>88</v>
      </c>
      <c r="H55" s="5"/>
      <c r="I55" s="5"/>
      <c r="J55" s="13"/>
    </row>
    <row r="56" spans="1:10" ht="25.5" x14ac:dyDescent="0.2">
      <c r="A56" s="12" t="s">
        <v>224</v>
      </c>
      <c r="B56" s="5" t="s">
        <v>222</v>
      </c>
      <c r="C56" s="6" t="s">
        <v>137</v>
      </c>
      <c r="D56" s="7">
        <v>4319.8599999999997</v>
      </c>
      <c r="E56" s="7">
        <v>0</v>
      </c>
      <c r="F56" s="7">
        <v>0</v>
      </c>
      <c r="G56" s="5" t="s">
        <v>132</v>
      </c>
      <c r="H56" s="5"/>
      <c r="I56" s="5"/>
      <c r="J56" s="13"/>
    </row>
    <row r="57" spans="1:10" x14ac:dyDescent="0.2">
      <c r="A57" s="12" t="s">
        <v>224</v>
      </c>
      <c r="B57" s="5" t="s">
        <v>222</v>
      </c>
      <c r="C57" s="6" t="s">
        <v>138</v>
      </c>
      <c r="D57" s="7">
        <v>3500</v>
      </c>
      <c r="E57" s="7">
        <v>0</v>
      </c>
      <c r="F57" s="7">
        <v>0</v>
      </c>
      <c r="G57" s="5" t="s">
        <v>88</v>
      </c>
      <c r="H57" s="5"/>
      <c r="I57" s="5"/>
      <c r="J57" s="13"/>
    </row>
    <row r="58" spans="1:10" ht="25.5" x14ac:dyDescent="0.2">
      <c r="A58" s="12" t="s">
        <v>224</v>
      </c>
      <c r="B58" s="5" t="s">
        <v>222</v>
      </c>
      <c r="C58" s="6" t="s">
        <v>139</v>
      </c>
      <c r="D58" s="7">
        <v>4811.57</v>
      </c>
      <c r="E58" s="7">
        <v>0</v>
      </c>
      <c r="F58" s="7">
        <v>0</v>
      </c>
      <c r="G58" s="5" t="s">
        <v>132</v>
      </c>
      <c r="H58" s="5"/>
      <c r="I58" s="5"/>
      <c r="J58" s="13"/>
    </row>
    <row r="59" spans="1:10" ht="25.5" x14ac:dyDescent="0.2">
      <c r="A59" s="12" t="s">
        <v>224</v>
      </c>
      <c r="B59" s="5" t="s">
        <v>222</v>
      </c>
      <c r="C59" s="6" t="s">
        <v>140</v>
      </c>
      <c r="D59" s="7">
        <v>4712.76</v>
      </c>
      <c r="E59" s="7">
        <v>0</v>
      </c>
      <c r="F59" s="7">
        <v>0</v>
      </c>
      <c r="G59" s="5" t="s">
        <v>132</v>
      </c>
      <c r="H59" s="5"/>
      <c r="I59" s="5"/>
      <c r="J59" s="13"/>
    </row>
    <row r="60" spans="1:10" x14ac:dyDescent="0.2">
      <c r="A60" s="12" t="s">
        <v>224</v>
      </c>
      <c r="B60" s="5" t="s">
        <v>222</v>
      </c>
      <c r="C60" s="6" t="s">
        <v>141</v>
      </c>
      <c r="D60" s="7">
        <v>4731</v>
      </c>
      <c r="E60" s="7">
        <v>0</v>
      </c>
      <c r="F60" s="7">
        <v>0</v>
      </c>
      <c r="G60" s="5" t="s">
        <v>132</v>
      </c>
      <c r="H60" s="5"/>
      <c r="I60" s="5"/>
      <c r="J60" s="13"/>
    </row>
    <row r="61" spans="1:10" x14ac:dyDescent="0.2">
      <c r="A61" s="12" t="s">
        <v>224</v>
      </c>
      <c r="B61" s="5" t="s">
        <v>222</v>
      </c>
      <c r="C61" s="6" t="s">
        <v>142</v>
      </c>
      <c r="D61" s="7">
        <v>8379</v>
      </c>
      <c r="E61" s="7">
        <v>0</v>
      </c>
      <c r="F61" s="7">
        <v>0</v>
      </c>
      <c r="G61" s="5" t="s">
        <v>143</v>
      </c>
      <c r="H61" s="5"/>
      <c r="I61" s="5"/>
      <c r="J61" s="13"/>
    </row>
    <row r="62" spans="1:10" x14ac:dyDescent="0.2">
      <c r="A62" s="12" t="s">
        <v>224</v>
      </c>
      <c r="B62" s="5" t="s">
        <v>222</v>
      </c>
      <c r="C62" s="6" t="s">
        <v>144</v>
      </c>
      <c r="D62" s="7">
        <v>4826</v>
      </c>
      <c r="E62" s="7">
        <v>0</v>
      </c>
      <c r="F62" s="7">
        <v>0</v>
      </c>
      <c r="G62" s="5" t="s">
        <v>143</v>
      </c>
      <c r="H62" s="5"/>
      <c r="I62" s="5"/>
      <c r="J62" s="13"/>
    </row>
    <row r="63" spans="1:10" x14ac:dyDescent="0.2">
      <c r="A63" s="12" t="s">
        <v>224</v>
      </c>
      <c r="B63" s="5" t="s">
        <v>222</v>
      </c>
      <c r="C63" s="6" t="s">
        <v>145</v>
      </c>
      <c r="D63" s="7">
        <v>4938</v>
      </c>
      <c r="E63" s="7">
        <v>0</v>
      </c>
      <c r="F63" s="7">
        <v>0</v>
      </c>
      <c r="G63" s="5" t="s">
        <v>143</v>
      </c>
      <c r="H63" s="5"/>
      <c r="I63" s="5"/>
      <c r="J63" s="13"/>
    </row>
    <row r="64" spans="1:10" ht="25.5" x14ac:dyDescent="0.2">
      <c r="A64" s="12" t="s">
        <v>224</v>
      </c>
      <c r="B64" s="5" t="s">
        <v>222</v>
      </c>
      <c r="C64" s="6" t="s">
        <v>146</v>
      </c>
      <c r="D64" s="7">
        <v>4980</v>
      </c>
      <c r="E64" s="7">
        <v>0</v>
      </c>
      <c r="F64" s="7">
        <v>0</v>
      </c>
      <c r="G64" s="5" t="s">
        <v>143</v>
      </c>
      <c r="H64" s="5"/>
      <c r="I64" s="5"/>
      <c r="J64" s="13"/>
    </row>
    <row r="65" spans="1:10" x14ac:dyDescent="0.2">
      <c r="A65" s="12" t="s">
        <v>224</v>
      </c>
      <c r="B65" s="5" t="s">
        <v>222</v>
      </c>
      <c r="C65" s="6" t="s">
        <v>147</v>
      </c>
      <c r="D65" s="7">
        <v>4940</v>
      </c>
      <c r="E65" s="7">
        <v>0</v>
      </c>
      <c r="F65" s="7">
        <v>0</v>
      </c>
      <c r="G65" s="5" t="s">
        <v>88</v>
      </c>
      <c r="H65" s="5"/>
      <c r="I65" s="5"/>
      <c r="J65" s="13"/>
    </row>
    <row r="66" spans="1:10" ht="25.5" x14ac:dyDescent="0.2">
      <c r="A66" s="12" t="s">
        <v>224</v>
      </c>
      <c r="B66" s="5" t="s">
        <v>222</v>
      </c>
      <c r="C66" s="6" t="s">
        <v>148</v>
      </c>
      <c r="D66" s="7">
        <v>4800</v>
      </c>
      <c r="E66" s="7">
        <v>0</v>
      </c>
      <c r="F66" s="7">
        <v>0</v>
      </c>
      <c r="G66" s="5" t="s">
        <v>88</v>
      </c>
      <c r="H66" s="5"/>
      <c r="I66" s="5"/>
      <c r="J66" s="13"/>
    </row>
    <row r="67" spans="1:10" ht="25.5" x14ac:dyDescent="0.2">
      <c r="A67" s="12" t="s">
        <v>224</v>
      </c>
      <c r="B67" s="5" t="s">
        <v>222</v>
      </c>
      <c r="C67" s="6" t="s">
        <v>149</v>
      </c>
      <c r="D67" s="7">
        <v>4840</v>
      </c>
      <c r="E67" s="7">
        <v>0</v>
      </c>
      <c r="F67" s="7">
        <v>0</v>
      </c>
      <c r="G67" s="5" t="s">
        <v>143</v>
      </c>
      <c r="H67" s="5"/>
      <c r="I67" s="5"/>
      <c r="J67" s="13"/>
    </row>
    <row r="68" spans="1:10" x14ac:dyDescent="0.2">
      <c r="A68" s="12" t="s">
        <v>224</v>
      </c>
      <c r="B68" s="5" t="s">
        <v>222</v>
      </c>
      <c r="C68" s="6" t="s">
        <v>92</v>
      </c>
      <c r="D68" s="7">
        <v>0</v>
      </c>
      <c r="E68" s="7">
        <v>0</v>
      </c>
      <c r="F68" s="7">
        <v>1000000</v>
      </c>
      <c r="G68" s="5" t="s">
        <v>93</v>
      </c>
      <c r="H68" s="5"/>
      <c r="I68" s="5"/>
      <c r="J68" s="13"/>
    </row>
    <row r="69" spans="1:10" x14ac:dyDescent="0.2">
      <c r="A69" s="12" t="s">
        <v>224</v>
      </c>
      <c r="B69" s="5" t="s">
        <v>222</v>
      </c>
      <c r="C69" s="6" t="s">
        <v>150</v>
      </c>
      <c r="D69" s="7">
        <v>0</v>
      </c>
      <c r="E69" s="7">
        <v>0</v>
      </c>
      <c r="F69" s="7">
        <v>1000000</v>
      </c>
      <c r="G69" s="5" t="s">
        <v>93</v>
      </c>
      <c r="H69" s="5"/>
      <c r="I69" s="5"/>
      <c r="J69" s="13" t="s">
        <v>151</v>
      </c>
    </row>
    <row r="70" spans="1:10" s="17" customFormat="1" ht="13.5" thickBot="1" x14ac:dyDescent="0.25">
      <c r="A70" s="35" t="s">
        <v>237</v>
      </c>
      <c r="B70" s="36"/>
      <c r="C70" s="37"/>
      <c r="D70" s="26">
        <f>SUM(D5:D69)</f>
        <v>298833.26</v>
      </c>
      <c r="E70" s="26">
        <f t="shared" ref="E70:F70" si="0">SUM(E5:E69)</f>
        <v>0</v>
      </c>
      <c r="F70" s="26">
        <f t="shared" si="0"/>
        <v>2000000</v>
      </c>
      <c r="G70" s="22"/>
      <c r="H70" s="22"/>
      <c r="I70" s="22"/>
      <c r="J70" s="23"/>
    </row>
    <row r="71" spans="1:10" ht="25.5" x14ac:dyDescent="0.2">
      <c r="A71" s="27" t="s">
        <v>232</v>
      </c>
      <c r="B71" s="9" t="s">
        <v>177</v>
      </c>
      <c r="C71" s="10" t="s">
        <v>36</v>
      </c>
      <c r="D71" s="24">
        <v>9702.6</v>
      </c>
      <c r="E71" s="24">
        <v>0</v>
      </c>
      <c r="F71" s="24">
        <v>0</v>
      </c>
      <c r="G71" s="9" t="s">
        <v>10</v>
      </c>
      <c r="H71" s="9" t="s">
        <v>11</v>
      </c>
      <c r="I71" s="9">
        <v>50</v>
      </c>
      <c r="J71" s="11" t="s">
        <v>12</v>
      </c>
    </row>
    <row r="72" spans="1:10" s="17" customFormat="1" ht="13.5" thickBot="1" x14ac:dyDescent="0.25">
      <c r="A72" s="35" t="s">
        <v>237</v>
      </c>
      <c r="B72" s="36"/>
      <c r="C72" s="37"/>
      <c r="D72" s="26">
        <f>SUM(D71)</f>
        <v>9702.6</v>
      </c>
      <c r="E72" s="26">
        <f t="shared" ref="E72:F72" si="1">SUM(E71)</f>
        <v>0</v>
      </c>
      <c r="F72" s="26">
        <f t="shared" si="1"/>
        <v>0</v>
      </c>
      <c r="G72" s="22"/>
      <c r="H72" s="22"/>
      <c r="I72" s="22"/>
      <c r="J72" s="23"/>
    </row>
    <row r="73" spans="1:10" x14ac:dyDescent="0.2">
      <c r="A73" s="8" t="s">
        <v>225</v>
      </c>
      <c r="B73" s="9" t="s">
        <v>177</v>
      </c>
      <c r="C73" s="10" t="s">
        <v>16</v>
      </c>
      <c r="D73" s="24">
        <v>979.64</v>
      </c>
      <c r="E73" s="24">
        <v>0</v>
      </c>
      <c r="F73" s="24">
        <v>0</v>
      </c>
      <c r="G73" s="9" t="s">
        <v>13</v>
      </c>
      <c r="H73" s="9" t="s">
        <v>14</v>
      </c>
      <c r="I73" s="9">
        <v>139</v>
      </c>
      <c r="J73" s="11" t="s">
        <v>15</v>
      </c>
    </row>
    <row r="74" spans="1:10" x14ac:dyDescent="0.2">
      <c r="A74" s="12" t="s">
        <v>225</v>
      </c>
      <c r="B74" s="5" t="s">
        <v>177</v>
      </c>
      <c r="C74" s="6" t="s">
        <v>46</v>
      </c>
      <c r="D74" s="7">
        <v>700</v>
      </c>
      <c r="E74" s="7">
        <v>0</v>
      </c>
      <c r="F74" s="7">
        <v>0</v>
      </c>
      <c r="G74" s="5" t="s">
        <v>48</v>
      </c>
      <c r="H74" s="5" t="s">
        <v>50</v>
      </c>
      <c r="I74" s="5"/>
      <c r="J74" s="13" t="s">
        <v>52</v>
      </c>
    </row>
    <row r="75" spans="1:10" x14ac:dyDescent="0.2">
      <c r="A75" s="12" t="s">
        <v>225</v>
      </c>
      <c r="B75" s="5" t="s">
        <v>177</v>
      </c>
      <c r="C75" s="6" t="s">
        <v>47</v>
      </c>
      <c r="D75" s="7">
        <v>1300</v>
      </c>
      <c r="E75" s="7">
        <v>0</v>
      </c>
      <c r="F75" s="7">
        <v>0</v>
      </c>
      <c r="G75" s="5" t="s">
        <v>49</v>
      </c>
      <c r="H75" s="5" t="s">
        <v>51</v>
      </c>
      <c r="I75" s="5">
        <v>142</v>
      </c>
      <c r="J75" s="13" t="s">
        <v>53</v>
      </c>
    </row>
    <row r="76" spans="1:10" x14ac:dyDescent="0.2">
      <c r="A76" s="25" t="s">
        <v>225</v>
      </c>
      <c r="B76" s="5" t="s">
        <v>222</v>
      </c>
      <c r="C76" s="6" t="s">
        <v>38</v>
      </c>
      <c r="D76" s="7">
        <v>0</v>
      </c>
      <c r="E76" s="7">
        <v>10000</v>
      </c>
      <c r="F76" s="7">
        <v>0</v>
      </c>
      <c r="G76" s="5" t="s">
        <v>13</v>
      </c>
      <c r="H76" s="5"/>
      <c r="I76" s="5"/>
      <c r="J76" s="13"/>
    </row>
    <row r="77" spans="1:10" x14ac:dyDescent="0.2">
      <c r="A77" s="12" t="s">
        <v>225</v>
      </c>
      <c r="B77" s="5" t="s">
        <v>222</v>
      </c>
      <c r="C77" s="6" t="s">
        <v>38</v>
      </c>
      <c r="D77" s="7">
        <v>0</v>
      </c>
      <c r="E77" s="7">
        <v>10000</v>
      </c>
      <c r="F77" s="7">
        <v>0</v>
      </c>
      <c r="G77" s="5" t="s">
        <v>13</v>
      </c>
      <c r="H77" s="5"/>
      <c r="I77" s="5"/>
      <c r="J77" s="13"/>
    </row>
    <row r="78" spans="1:10" x14ac:dyDescent="0.2">
      <c r="A78" s="12" t="s">
        <v>225</v>
      </c>
      <c r="B78" s="5" t="s">
        <v>222</v>
      </c>
      <c r="C78" s="6" t="s">
        <v>44</v>
      </c>
      <c r="D78" s="7">
        <v>0</v>
      </c>
      <c r="E78" s="7">
        <v>1200</v>
      </c>
      <c r="F78" s="7">
        <v>0</v>
      </c>
      <c r="G78" s="5" t="s">
        <v>45</v>
      </c>
      <c r="H78" s="5"/>
      <c r="I78" s="5"/>
      <c r="J78" s="13"/>
    </row>
    <row r="79" spans="1:10" s="17" customFormat="1" ht="13.5" thickBot="1" x14ac:dyDescent="0.25">
      <c r="A79" s="35" t="s">
        <v>237</v>
      </c>
      <c r="B79" s="36"/>
      <c r="C79" s="37"/>
      <c r="D79" s="26">
        <f>SUM(D73:D78)</f>
        <v>2979.64</v>
      </c>
      <c r="E79" s="26">
        <f t="shared" ref="E79:F79" si="2">SUM(E73:E78)</f>
        <v>21200</v>
      </c>
      <c r="F79" s="26">
        <f t="shared" si="2"/>
        <v>0</v>
      </c>
      <c r="G79" s="22"/>
      <c r="H79" s="22"/>
      <c r="I79" s="22"/>
      <c r="J79" s="23"/>
    </row>
    <row r="80" spans="1:10" x14ac:dyDescent="0.2">
      <c r="A80" s="8" t="s">
        <v>226</v>
      </c>
      <c r="B80" s="9" t="s">
        <v>177</v>
      </c>
      <c r="C80" s="10" t="s">
        <v>180</v>
      </c>
      <c r="D80" s="24">
        <v>720</v>
      </c>
      <c r="E80" s="24">
        <v>0</v>
      </c>
      <c r="F80" s="24">
        <v>0</v>
      </c>
      <c r="G80" s="9" t="s">
        <v>179</v>
      </c>
      <c r="H80" s="9" t="s">
        <v>218</v>
      </c>
      <c r="I80" s="9"/>
      <c r="J80" s="11"/>
    </row>
    <row r="81" spans="1:10" x14ac:dyDescent="0.2">
      <c r="A81" s="12" t="s">
        <v>226</v>
      </c>
      <c r="B81" s="5" t="s">
        <v>177</v>
      </c>
      <c r="C81" s="6" t="s">
        <v>219</v>
      </c>
      <c r="D81" s="7">
        <v>720</v>
      </c>
      <c r="E81" s="7">
        <v>0</v>
      </c>
      <c r="F81" s="7">
        <v>0</v>
      </c>
      <c r="G81" s="5" t="s">
        <v>155</v>
      </c>
      <c r="H81" s="5" t="s">
        <v>220</v>
      </c>
      <c r="I81" s="5"/>
      <c r="J81" s="13"/>
    </row>
    <row r="82" spans="1:10" x14ac:dyDescent="0.2">
      <c r="A82" s="25" t="s">
        <v>226</v>
      </c>
      <c r="B82" s="5" t="s">
        <v>222</v>
      </c>
      <c r="C82" s="6" t="s">
        <v>154</v>
      </c>
      <c r="D82" s="7">
        <v>1180</v>
      </c>
      <c r="E82" s="7">
        <v>0</v>
      </c>
      <c r="F82" s="7">
        <v>0</v>
      </c>
      <c r="G82" s="5" t="s">
        <v>155</v>
      </c>
      <c r="H82" s="5"/>
      <c r="I82" s="5"/>
      <c r="J82" s="13"/>
    </row>
    <row r="83" spans="1:10" x14ac:dyDescent="0.2">
      <c r="A83" s="12" t="s">
        <v>226</v>
      </c>
      <c r="B83" s="5" t="s">
        <v>222</v>
      </c>
      <c r="C83" s="6" t="s">
        <v>156</v>
      </c>
      <c r="D83" s="7">
        <v>2520</v>
      </c>
      <c r="E83" s="7">
        <v>0</v>
      </c>
      <c r="F83" s="7">
        <v>0</v>
      </c>
      <c r="G83" s="5" t="s">
        <v>157</v>
      </c>
      <c r="H83" s="5"/>
      <c r="I83" s="5"/>
      <c r="J83" s="13"/>
    </row>
    <row r="84" spans="1:10" x14ac:dyDescent="0.2">
      <c r="A84" s="12" t="s">
        <v>226</v>
      </c>
      <c r="B84" s="5" t="s">
        <v>222</v>
      </c>
      <c r="C84" s="6" t="s">
        <v>158</v>
      </c>
      <c r="D84" s="7">
        <v>200</v>
      </c>
      <c r="E84" s="7">
        <v>0</v>
      </c>
      <c r="F84" s="7">
        <v>0</v>
      </c>
      <c r="G84" s="5" t="s">
        <v>159</v>
      </c>
      <c r="H84" s="5"/>
      <c r="I84" s="5"/>
      <c r="J84" s="13"/>
    </row>
    <row r="85" spans="1:10" x14ac:dyDescent="0.2">
      <c r="A85" s="12" t="s">
        <v>226</v>
      </c>
      <c r="B85" s="5" t="s">
        <v>222</v>
      </c>
      <c r="C85" s="6" t="s">
        <v>160</v>
      </c>
      <c r="D85" s="7">
        <v>200</v>
      </c>
      <c r="E85" s="7">
        <v>0</v>
      </c>
      <c r="F85" s="7">
        <v>0</v>
      </c>
      <c r="G85" s="5" t="s">
        <v>161</v>
      </c>
      <c r="H85" s="5"/>
      <c r="I85" s="5"/>
      <c r="J85" s="13"/>
    </row>
    <row r="86" spans="1:10" x14ac:dyDescent="0.2">
      <c r="A86" s="12" t="s">
        <v>226</v>
      </c>
      <c r="B86" s="5" t="s">
        <v>222</v>
      </c>
      <c r="C86" s="6" t="s">
        <v>162</v>
      </c>
      <c r="D86" s="7">
        <v>0</v>
      </c>
      <c r="E86" s="7">
        <v>1440</v>
      </c>
      <c r="F86" s="7">
        <v>0</v>
      </c>
      <c r="G86" s="5" t="s">
        <v>163</v>
      </c>
      <c r="H86" s="5"/>
      <c r="I86" s="5"/>
      <c r="J86" s="13"/>
    </row>
    <row r="87" spans="1:10" x14ac:dyDescent="0.2">
      <c r="A87" s="12" t="s">
        <v>226</v>
      </c>
      <c r="B87" s="5" t="s">
        <v>222</v>
      </c>
      <c r="C87" s="6" t="s">
        <v>164</v>
      </c>
      <c r="D87" s="7">
        <v>0</v>
      </c>
      <c r="E87" s="7">
        <v>15000</v>
      </c>
      <c r="F87" s="7">
        <v>0</v>
      </c>
      <c r="G87" s="5" t="s">
        <v>163</v>
      </c>
      <c r="H87" s="5"/>
      <c r="I87" s="5"/>
      <c r="J87" s="13"/>
    </row>
    <row r="88" spans="1:10" x14ac:dyDescent="0.2">
      <c r="A88" s="12" t="s">
        <v>226</v>
      </c>
      <c r="B88" s="5" t="s">
        <v>222</v>
      </c>
      <c r="C88" s="6" t="s">
        <v>154</v>
      </c>
      <c r="D88" s="7">
        <v>1180</v>
      </c>
      <c r="E88" s="7">
        <v>0</v>
      </c>
      <c r="F88" s="7">
        <v>0</v>
      </c>
      <c r="G88" s="5" t="s">
        <v>165</v>
      </c>
      <c r="H88" s="5"/>
      <c r="I88" s="5"/>
      <c r="J88" s="13"/>
    </row>
    <row r="89" spans="1:10" x14ac:dyDescent="0.2">
      <c r="A89" s="12" t="s">
        <v>226</v>
      </c>
      <c r="B89" s="5" t="s">
        <v>222</v>
      </c>
      <c r="C89" s="6" t="s">
        <v>166</v>
      </c>
      <c r="D89" s="7">
        <v>0</v>
      </c>
      <c r="E89" s="7">
        <v>375</v>
      </c>
      <c r="F89" s="7">
        <v>0</v>
      </c>
      <c r="G89" s="5" t="s">
        <v>167</v>
      </c>
      <c r="H89" s="5"/>
      <c r="I89" s="5"/>
      <c r="J89" s="13"/>
    </row>
    <row r="90" spans="1:10" x14ac:dyDescent="0.2">
      <c r="A90" s="12" t="s">
        <v>226</v>
      </c>
      <c r="B90" s="5" t="s">
        <v>222</v>
      </c>
      <c r="C90" s="6" t="s">
        <v>168</v>
      </c>
      <c r="D90" s="7">
        <v>1080</v>
      </c>
      <c r="E90" s="7">
        <v>0</v>
      </c>
      <c r="F90" s="7">
        <v>0</v>
      </c>
      <c r="G90" s="5" t="s">
        <v>155</v>
      </c>
      <c r="H90" s="5"/>
      <c r="I90" s="5"/>
      <c r="J90" s="13"/>
    </row>
    <row r="91" spans="1:10" x14ac:dyDescent="0.2">
      <c r="A91" s="12" t="s">
        <v>226</v>
      </c>
      <c r="B91" s="5" t="s">
        <v>222</v>
      </c>
      <c r="C91" s="6" t="s">
        <v>169</v>
      </c>
      <c r="D91" s="7">
        <v>0</v>
      </c>
      <c r="E91" s="7">
        <v>3630</v>
      </c>
      <c r="F91" s="7">
        <v>0</v>
      </c>
      <c r="G91" s="5" t="s">
        <v>170</v>
      </c>
      <c r="H91" s="5"/>
      <c r="I91" s="5"/>
      <c r="J91" s="13"/>
    </row>
    <row r="92" spans="1:10" x14ac:dyDescent="0.2">
      <c r="A92" s="12" t="s">
        <v>226</v>
      </c>
      <c r="B92" s="5" t="s">
        <v>222</v>
      </c>
      <c r="C92" s="6" t="s">
        <v>171</v>
      </c>
      <c r="D92" s="7">
        <v>0</v>
      </c>
      <c r="E92" s="7">
        <v>2200</v>
      </c>
      <c r="F92" s="7">
        <v>0</v>
      </c>
      <c r="G92" s="5" t="s">
        <v>172</v>
      </c>
      <c r="H92" s="5"/>
      <c r="I92" s="5"/>
      <c r="J92" s="13"/>
    </row>
    <row r="93" spans="1:10" ht="38.25" x14ac:dyDescent="0.2">
      <c r="A93" s="12" t="s">
        <v>226</v>
      </c>
      <c r="B93" s="5" t="s">
        <v>222</v>
      </c>
      <c r="C93" s="6" t="s">
        <v>173</v>
      </c>
      <c r="D93" s="7">
        <v>0</v>
      </c>
      <c r="E93" s="7">
        <v>570</v>
      </c>
      <c r="F93" s="7">
        <v>0</v>
      </c>
      <c r="G93" s="6" t="s">
        <v>174</v>
      </c>
      <c r="H93" s="5"/>
      <c r="I93" s="5"/>
      <c r="J93" s="13"/>
    </row>
    <row r="94" spans="1:10" x14ac:dyDescent="0.2">
      <c r="A94" s="12" t="s">
        <v>226</v>
      </c>
      <c r="B94" s="5" t="s">
        <v>222</v>
      </c>
      <c r="C94" s="6" t="s">
        <v>175</v>
      </c>
      <c r="D94" s="7">
        <v>0</v>
      </c>
      <c r="E94" s="7">
        <v>4640</v>
      </c>
      <c r="F94" s="7">
        <v>0</v>
      </c>
      <c r="G94" s="5" t="s">
        <v>176</v>
      </c>
      <c r="H94" s="5"/>
      <c r="I94" s="5"/>
      <c r="J94" s="13"/>
    </row>
    <row r="95" spans="1:10" x14ac:dyDescent="0.2">
      <c r="A95" s="12" t="s">
        <v>226</v>
      </c>
      <c r="B95" s="5" t="s">
        <v>222</v>
      </c>
      <c r="C95" s="6" t="s">
        <v>178</v>
      </c>
      <c r="D95" s="7">
        <v>0</v>
      </c>
      <c r="E95" s="7">
        <v>20000</v>
      </c>
      <c r="F95" s="7">
        <v>0</v>
      </c>
      <c r="G95" s="5" t="s">
        <v>179</v>
      </c>
      <c r="H95" s="5" t="s">
        <v>180</v>
      </c>
      <c r="I95" s="5"/>
      <c r="J95" s="13"/>
    </row>
    <row r="96" spans="1:10" x14ac:dyDescent="0.2">
      <c r="A96" s="12" t="s">
        <v>226</v>
      </c>
      <c r="B96" s="5" t="s">
        <v>222</v>
      </c>
      <c r="C96" s="6" t="s">
        <v>181</v>
      </c>
      <c r="D96" s="7">
        <v>0</v>
      </c>
      <c r="E96" s="7">
        <v>30000</v>
      </c>
      <c r="F96" s="7">
        <v>0</v>
      </c>
      <c r="G96" s="5" t="s">
        <v>172</v>
      </c>
      <c r="H96" s="5" t="s">
        <v>182</v>
      </c>
      <c r="I96" s="5"/>
      <c r="J96" s="13"/>
    </row>
    <row r="97" spans="1:10" x14ac:dyDescent="0.2">
      <c r="A97" s="12" t="s">
        <v>226</v>
      </c>
      <c r="B97" s="5" t="s">
        <v>222</v>
      </c>
      <c r="C97" s="6" t="s">
        <v>183</v>
      </c>
      <c r="D97" s="7">
        <v>0</v>
      </c>
      <c r="E97" s="7">
        <v>15000</v>
      </c>
      <c r="F97" s="7">
        <v>0</v>
      </c>
      <c r="G97" s="5" t="s">
        <v>155</v>
      </c>
      <c r="H97" s="5" t="s">
        <v>184</v>
      </c>
      <c r="I97" s="5"/>
      <c r="J97" s="13"/>
    </row>
    <row r="98" spans="1:10" x14ac:dyDescent="0.2">
      <c r="A98" s="12" t="s">
        <v>226</v>
      </c>
      <c r="B98" s="5" t="s">
        <v>222</v>
      </c>
      <c r="C98" s="6" t="s">
        <v>185</v>
      </c>
      <c r="D98" s="7">
        <v>0</v>
      </c>
      <c r="E98" s="7">
        <v>10000</v>
      </c>
      <c r="F98" s="7">
        <v>0</v>
      </c>
      <c r="G98" s="5" t="s">
        <v>186</v>
      </c>
      <c r="H98" s="5"/>
      <c r="I98" s="5"/>
      <c r="J98" s="13"/>
    </row>
    <row r="99" spans="1:10" x14ac:dyDescent="0.2">
      <c r="A99" s="12" t="s">
        <v>226</v>
      </c>
      <c r="B99" s="5" t="s">
        <v>222</v>
      </c>
      <c r="C99" s="6" t="s">
        <v>187</v>
      </c>
      <c r="D99" s="7">
        <v>0</v>
      </c>
      <c r="E99" s="7">
        <v>15000</v>
      </c>
      <c r="F99" s="7">
        <v>0</v>
      </c>
      <c r="G99" s="5" t="s">
        <v>188</v>
      </c>
      <c r="H99" s="5"/>
      <c r="I99" s="5"/>
      <c r="J99" s="13"/>
    </row>
    <row r="100" spans="1:10" x14ac:dyDescent="0.2">
      <c r="A100" s="12" t="s">
        <v>226</v>
      </c>
      <c r="B100" s="5" t="s">
        <v>222</v>
      </c>
      <c r="C100" s="6" t="s">
        <v>189</v>
      </c>
      <c r="D100" s="7">
        <v>0</v>
      </c>
      <c r="E100" s="7">
        <v>10000</v>
      </c>
      <c r="F100" s="7">
        <v>0</v>
      </c>
      <c r="G100" s="5" t="s">
        <v>190</v>
      </c>
      <c r="H100" s="5"/>
      <c r="I100" s="5"/>
      <c r="J100" s="13"/>
    </row>
    <row r="101" spans="1:10" x14ac:dyDescent="0.2">
      <c r="A101" s="12" t="s">
        <v>226</v>
      </c>
      <c r="B101" s="5" t="s">
        <v>222</v>
      </c>
      <c r="C101" s="6" t="s">
        <v>191</v>
      </c>
      <c r="D101" s="7">
        <v>0</v>
      </c>
      <c r="E101" s="7">
        <v>9000</v>
      </c>
      <c r="F101" s="7">
        <v>0</v>
      </c>
      <c r="G101" s="5" t="s">
        <v>170</v>
      </c>
      <c r="H101" s="5"/>
      <c r="I101" s="5"/>
      <c r="J101" s="13"/>
    </row>
    <row r="102" spans="1:10" x14ac:dyDescent="0.2">
      <c r="A102" s="12" t="s">
        <v>226</v>
      </c>
      <c r="B102" s="5" t="s">
        <v>222</v>
      </c>
      <c r="C102" s="6" t="s">
        <v>192</v>
      </c>
      <c r="D102" s="7">
        <v>0</v>
      </c>
      <c r="E102" s="7">
        <v>80000</v>
      </c>
      <c r="F102" s="7">
        <v>0</v>
      </c>
      <c r="G102" s="5" t="s">
        <v>176</v>
      </c>
      <c r="H102" s="5"/>
      <c r="I102" s="5"/>
      <c r="J102" s="13"/>
    </row>
    <row r="103" spans="1:10" x14ac:dyDescent="0.2">
      <c r="A103" s="12" t="s">
        <v>226</v>
      </c>
      <c r="B103" s="5" t="s">
        <v>222</v>
      </c>
      <c r="C103" s="6" t="s">
        <v>193</v>
      </c>
      <c r="D103" s="7">
        <v>0</v>
      </c>
      <c r="E103" s="7">
        <v>10000</v>
      </c>
      <c r="F103" s="7">
        <v>0</v>
      </c>
      <c r="G103" s="5" t="s">
        <v>176</v>
      </c>
      <c r="H103" s="5"/>
      <c r="I103" s="5"/>
      <c r="J103" s="13"/>
    </row>
    <row r="104" spans="1:10" x14ac:dyDescent="0.2">
      <c r="A104" s="12" t="s">
        <v>226</v>
      </c>
      <c r="B104" s="5" t="s">
        <v>222</v>
      </c>
      <c r="C104" s="6" t="s">
        <v>194</v>
      </c>
      <c r="D104" s="7">
        <v>0</v>
      </c>
      <c r="E104" s="7">
        <v>30000</v>
      </c>
      <c r="F104" s="7">
        <v>0</v>
      </c>
      <c r="G104" s="5" t="s">
        <v>176</v>
      </c>
      <c r="H104" s="5"/>
      <c r="I104" s="5"/>
      <c r="J104" s="13"/>
    </row>
    <row r="105" spans="1:10" x14ac:dyDescent="0.2">
      <c r="A105" s="12" t="s">
        <v>226</v>
      </c>
      <c r="B105" s="5" t="s">
        <v>222</v>
      </c>
      <c r="C105" s="6" t="s">
        <v>195</v>
      </c>
      <c r="D105" s="7">
        <v>0</v>
      </c>
      <c r="E105" s="7">
        <v>10000</v>
      </c>
      <c r="F105" s="7">
        <v>0</v>
      </c>
      <c r="G105" s="5" t="s">
        <v>188</v>
      </c>
      <c r="H105" s="5"/>
      <c r="I105" s="5"/>
      <c r="J105" s="13"/>
    </row>
    <row r="106" spans="1:10" x14ac:dyDescent="0.2">
      <c r="A106" s="12" t="s">
        <v>226</v>
      </c>
      <c r="B106" s="5" t="s">
        <v>222</v>
      </c>
      <c r="C106" s="6" t="s">
        <v>196</v>
      </c>
      <c r="D106" s="7">
        <v>0</v>
      </c>
      <c r="E106" s="7">
        <v>50000</v>
      </c>
      <c r="F106" s="7">
        <v>0</v>
      </c>
      <c r="G106" s="5" t="s">
        <v>172</v>
      </c>
      <c r="H106" s="5"/>
      <c r="I106" s="5"/>
      <c r="J106" s="13"/>
    </row>
    <row r="107" spans="1:10" x14ac:dyDescent="0.2">
      <c r="A107" s="12" t="s">
        <v>226</v>
      </c>
      <c r="B107" s="5" t="s">
        <v>222</v>
      </c>
      <c r="C107" s="6" t="s">
        <v>197</v>
      </c>
      <c r="D107" s="7">
        <v>0</v>
      </c>
      <c r="E107" s="7">
        <v>10000</v>
      </c>
      <c r="F107" s="7">
        <v>0</v>
      </c>
      <c r="G107" s="5" t="s">
        <v>172</v>
      </c>
      <c r="H107" s="5"/>
      <c r="I107" s="5"/>
      <c r="J107" s="13"/>
    </row>
    <row r="108" spans="1:10" x14ac:dyDescent="0.2">
      <c r="A108" s="12" t="s">
        <v>226</v>
      </c>
      <c r="B108" s="5" t="s">
        <v>222</v>
      </c>
      <c r="C108" s="6" t="s">
        <v>198</v>
      </c>
      <c r="D108" s="7">
        <v>0</v>
      </c>
      <c r="E108" s="7">
        <v>50000</v>
      </c>
      <c r="F108" s="7">
        <v>0</v>
      </c>
      <c r="G108" s="5" t="s">
        <v>172</v>
      </c>
      <c r="H108" s="5"/>
      <c r="I108" s="5"/>
      <c r="J108" s="13"/>
    </row>
    <row r="109" spans="1:10" x14ac:dyDescent="0.2">
      <c r="A109" s="12" t="s">
        <v>226</v>
      </c>
      <c r="B109" s="5" t="s">
        <v>222</v>
      </c>
      <c r="C109" s="6" t="s">
        <v>199</v>
      </c>
      <c r="D109" s="7">
        <v>0</v>
      </c>
      <c r="E109" s="7">
        <v>25000</v>
      </c>
      <c r="F109" s="7">
        <v>0</v>
      </c>
      <c r="G109" s="5" t="s">
        <v>200</v>
      </c>
      <c r="H109" s="5"/>
      <c r="I109" s="5"/>
      <c r="J109" s="13"/>
    </row>
    <row r="110" spans="1:10" x14ac:dyDescent="0.2">
      <c r="A110" s="12" t="s">
        <v>226</v>
      </c>
      <c r="B110" s="5" t="s">
        <v>222</v>
      </c>
      <c r="C110" s="6" t="s">
        <v>201</v>
      </c>
      <c r="D110" s="7">
        <v>0</v>
      </c>
      <c r="E110" s="7">
        <v>20000</v>
      </c>
      <c r="F110" s="7">
        <v>0</v>
      </c>
      <c r="G110" s="5" t="s">
        <v>200</v>
      </c>
      <c r="H110" s="5"/>
      <c r="I110" s="5"/>
      <c r="J110" s="13"/>
    </row>
    <row r="111" spans="1:10" x14ac:dyDescent="0.2">
      <c r="A111" s="12" t="s">
        <v>226</v>
      </c>
      <c r="B111" s="5" t="s">
        <v>222</v>
      </c>
      <c r="C111" s="6" t="s">
        <v>202</v>
      </c>
      <c r="D111" s="7">
        <v>0</v>
      </c>
      <c r="E111" s="7">
        <v>30000</v>
      </c>
      <c r="F111" s="7">
        <v>0</v>
      </c>
      <c r="G111" s="5" t="s">
        <v>203</v>
      </c>
      <c r="H111" s="5"/>
      <c r="I111" s="5"/>
      <c r="J111" s="13"/>
    </row>
    <row r="112" spans="1:10" x14ac:dyDescent="0.2">
      <c r="A112" s="12" t="s">
        <v>226</v>
      </c>
      <c r="B112" s="5" t="s">
        <v>222</v>
      </c>
      <c r="C112" s="6" t="s">
        <v>204</v>
      </c>
      <c r="D112" s="7">
        <v>0</v>
      </c>
      <c r="E112" s="7">
        <v>30000</v>
      </c>
      <c r="F112" s="7">
        <v>0</v>
      </c>
      <c r="G112" s="5" t="s">
        <v>205</v>
      </c>
      <c r="H112" s="5"/>
      <c r="I112" s="5"/>
      <c r="J112" s="13"/>
    </row>
    <row r="113" spans="1:10" x14ac:dyDescent="0.2">
      <c r="A113" s="12" t="s">
        <v>226</v>
      </c>
      <c r="B113" s="5" t="s">
        <v>222</v>
      </c>
      <c r="C113" s="6" t="s">
        <v>206</v>
      </c>
      <c r="D113" s="7">
        <v>0</v>
      </c>
      <c r="E113" s="7">
        <v>25000</v>
      </c>
      <c r="F113" s="7">
        <v>0</v>
      </c>
      <c r="G113" s="5" t="s">
        <v>207</v>
      </c>
      <c r="H113" s="5"/>
      <c r="I113" s="5"/>
      <c r="J113" s="13"/>
    </row>
    <row r="114" spans="1:10" x14ac:dyDescent="0.2">
      <c r="A114" s="12" t="s">
        <v>226</v>
      </c>
      <c r="B114" s="5" t="s">
        <v>222</v>
      </c>
      <c r="C114" s="6" t="s">
        <v>208</v>
      </c>
      <c r="D114" s="7">
        <v>0</v>
      </c>
      <c r="E114" s="7">
        <v>10000</v>
      </c>
      <c r="F114" s="7">
        <v>0</v>
      </c>
      <c r="G114" s="5" t="s">
        <v>165</v>
      </c>
      <c r="H114" s="5"/>
      <c r="I114" s="5"/>
      <c r="J114" s="13"/>
    </row>
    <row r="115" spans="1:10" x14ac:dyDescent="0.2">
      <c r="A115" s="12" t="s">
        <v>226</v>
      </c>
      <c r="B115" s="5" t="s">
        <v>222</v>
      </c>
      <c r="C115" s="6" t="s">
        <v>209</v>
      </c>
      <c r="D115" s="7">
        <v>0</v>
      </c>
      <c r="E115" s="7">
        <v>10000</v>
      </c>
      <c r="F115" s="7">
        <v>0</v>
      </c>
      <c r="G115" s="5" t="s">
        <v>165</v>
      </c>
      <c r="H115" s="5"/>
      <c r="I115" s="5"/>
      <c r="J115" s="13"/>
    </row>
    <row r="116" spans="1:10" x14ac:dyDescent="0.2">
      <c r="A116" s="12" t="s">
        <v>226</v>
      </c>
      <c r="B116" s="5" t="s">
        <v>222</v>
      </c>
      <c r="C116" s="6" t="s">
        <v>210</v>
      </c>
      <c r="D116" s="7">
        <v>0</v>
      </c>
      <c r="E116" s="7">
        <v>10000</v>
      </c>
      <c r="F116" s="7">
        <v>0</v>
      </c>
      <c r="G116" s="5" t="s">
        <v>165</v>
      </c>
      <c r="H116" s="5"/>
      <c r="I116" s="5"/>
      <c r="J116" s="13"/>
    </row>
    <row r="117" spans="1:10" x14ac:dyDescent="0.2">
      <c r="A117" s="12" t="s">
        <v>226</v>
      </c>
      <c r="B117" s="5" t="s">
        <v>222</v>
      </c>
      <c r="C117" s="6" t="s">
        <v>211</v>
      </c>
      <c r="D117" s="7">
        <v>0</v>
      </c>
      <c r="E117" s="7">
        <v>10000</v>
      </c>
      <c r="F117" s="7">
        <v>0</v>
      </c>
      <c r="G117" s="5" t="s">
        <v>179</v>
      </c>
      <c r="H117" s="5"/>
      <c r="I117" s="5"/>
      <c r="J117" s="13"/>
    </row>
    <row r="118" spans="1:10" x14ac:dyDescent="0.2">
      <c r="A118" s="12" t="s">
        <v>226</v>
      </c>
      <c r="B118" s="5" t="s">
        <v>222</v>
      </c>
      <c r="C118" s="6" t="s">
        <v>212</v>
      </c>
      <c r="D118" s="7">
        <v>0</v>
      </c>
      <c r="E118" s="7">
        <v>10000</v>
      </c>
      <c r="F118" s="7">
        <v>0</v>
      </c>
      <c r="G118" s="5" t="s">
        <v>213</v>
      </c>
      <c r="H118" s="5"/>
      <c r="I118" s="5"/>
      <c r="J118" s="13"/>
    </row>
    <row r="119" spans="1:10" x14ac:dyDescent="0.2">
      <c r="A119" s="12" t="s">
        <v>226</v>
      </c>
      <c r="B119" s="5" t="s">
        <v>222</v>
      </c>
      <c r="C119" s="6" t="s">
        <v>214</v>
      </c>
      <c r="D119" s="7">
        <v>0</v>
      </c>
      <c r="E119" s="7">
        <v>30000</v>
      </c>
      <c r="F119" s="7">
        <v>0</v>
      </c>
      <c r="G119" s="5" t="s">
        <v>215</v>
      </c>
      <c r="H119" s="5"/>
      <c r="I119" s="5"/>
      <c r="J119" s="13"/>
    </row>
    <row r="120" spans="1:10" x14ac:dyDescent="0.2">
      <c r="A120" s="12" t="s">
        <v>226</v>
      </c>
      <c r="B120" s="5" t="s">
        <v>222</v>
      </c>
      <c r="C120" s="6" t="s">
        <v>216</v>
      </c>
      <c r="D120" s="7">
        <v>0</v>
      </c>
      <c r="E120" s="7">
        <v>20000</v>
      </c>
      <c r="F120" s="7">
        <v>0</v>
      </c>
      <c r="G120" s="5" t="s">
        <v>217</v>
      </c>
      <c r="H120" s="5"/>
      <c r="I120" s="5"/>
      <c r="J120" s="13"/>
    </row>
    <row r="121" spans="1:10" s="17" customFormat="1" ht="13.5" thickBot="1" x14ac:dyDescent="0.25">
      <c r="A121" s="35" t="s">
        <v>237</v>
      </c>
      <c r="B121" s="36"/>
      <c r="C121" s="37"/>
      <c r="D121" s="26">
        <f>SUM(D80:D120)</f>
        <v>7800</v>
      </c>
      <c r="E121" s="26">
        <f t="shared" ref="E121:F121" si="3">SUM(E80:E120)</f>
        <v>606855</v>
      </c>
      <c r="F121" s="26">
        <f t="shared" si="3"/>
        <v>0</v>
      </c>
      <c r="G121" s="22"/>
      <c r="H121" s="22"/>
      <c r="I121" s="22"/>
      <c r="J121" s="23"/>
    </row>
    <row r="122" spans="1:10" x14ac:dyDescent="0.2">
      <c r="A122" s="27" t="s">
        <v>227</v>
      </c>
      <c r="B122" s="9" t="s">
        <v>222</v>
      </c>
      <c r="C122" s="10" t="s">
        <v>70</v>
      </c>
      <c r="D122" s="24">
        <v>0</v>
      </c>
      <c r="E122" s="24">
        <v>3184.5</v>
      </c>
      <c r="F122" s="24">
        <v>250000</v>
      </c>
      <c r="G122" s="9" t="s">
        <v>58</v>
      </c>
      <c r="H122" s="9"/>
      <c r="I122" s="9"/>
      <c r="J122" s="11"/>
    </row>
    <row r="123" spans="1:10" x14ac:dyDescent="0.2">
      <c r="A123" s="12" t="s">
        <v>227</v>
      </c>
      <c r="B123" s="5" t="s">
        <v>222</v>
      </c>
      <c r="C123" s="6" t="s">
        <v>71</v>
      </c>
      <c r="D123" s="7">
        <v>0</v>
      </c>
      <c r="E123" s="7">
        <v>0</v>
      </c>
      <c r="F123" s="7">
        <v>250000</v>
      </c>
      <c r="G123" s="5" t="s">
        <v>59</v>
      </c>
      <c r="H123" s="5"/>
      <c r="I123" s="5"/>
      <c r="J123" s="13"/>
    </row>
    <row r="124" spans="1:10" x14ac:dyDescent="0.2">
      <c r="A124" s="12" t="s">
        <v>227</v>
      </c>
      <c r="B124" s="5" t="s">
        <v>222</v>
      </c>
      <c r="C124" s="6" t="s">
        <v>54</v>
      </c>
      <c r="D124" s="7">
        <v>0</v>
      </c>
      <c r="E124" s="7">
        <v>4000</v>
      </c>
      <c r="F124" s="7">
        <v>0</v>
      </c>
      <c r="G124" s="5" t="s">
        <v>60</v>
      </c>
      <c r="H124" s="5"/>
      <c r="I124" s="5"/>
      <c r="J124" s="13"/>
    </row>
    <row r="125" spans="1:10" x14ac:dyDescent="0.2">
      <c r="A125" s="12" t="s">
        <v>227</v>
      </c>
      <c r="B125" s="5" t="s">
        <v>222</v>
      </c>
      <c r="C125" s="6" t="s">
        <v>55</v>
      </c>
      <c r="D125" s="7">
        <v>0</v>
      </c>
      <c r="E125" s="7">
        <v>8000</v>
      </c>
      <c r="F125" s="7">
        <v>0</v>
      </c>
      <c r="G125" s="5" t="s">
        <v>61</v>
      </c>
      <c r="H125" s="5"/>
      <c r="I125" s="5"/>
      <c r="J125" s="13"/>
    </row>
    <row r="126" spans="1:10" x14ac:dyDescent="0.2">
      <c r="A126" s="12" t="s">
        <v>227</v>
      </c>
      <c r="B126" s="5" t="s">
        <v>222</v>
      </c>
      <c r="C126" s="6" t="s">
        <v>56</v>
      </c>
      <c r="D126" s="7">
        <v>0</v>
      </c>
      <c r="E126" s="7">
        <v>8000</v>
      </c>
      <c r="F126" s="7">
        <v>0</v>
      </c>
      <c r="G126" s="5" t="s">
        <v>61</v>
      </c>
      <c r="H126" s="5"/>
      <c r="I126" s="5"/>
      <c r="J126" s="13"/>
    </row>
    <row r="127" spans="1:10" x14ac:dyDescent="0.2">
      <c r="A127" s="12" t="s">
        <v>227</v>
      </c>
      <c r="B127" s="5" t="s">
        <v>222</v>
      </c>
      <c r="C127" s="6" t="s">
        <v>57</v>
      </c>
      <c r="D127" s="7">
        <v>0</v>
      </c>
      <c r="E127" s="7">
        <v>4000</v>
      </c>
      <c r="F127" s="7">
        <v>0</v>
      </c>
      <c r="G127" s="5" t="s">
        <v>61</v>
      </c>
      <c r="H127" s="5"/>
      <c r="I127" s="5"/>
      <c r="J127" s="13"/>
    </row>
    <row r="128" spans="1:10" s="17" customFormat="1" ht="13.5" thickBot="1" x14ac:dyDescent="0.25">
      <c r="A128" s="35" t="s">
        <v>237</v>
      </c>
      <c r="B128" s="36"/>
      <c r="C128" s="37"/>
      <c r="D128" s="26">
        <f>SUM(D122:D127)</f>
        <v>0</v>
      </c>
      <c r="E128" s="26">
        <f t="shared" ref="E128:F128" si="4">SUM(E122:E127)</f>
        <v>27184.5</v>
      </c>
      <c r="F128" s="26">
        <f t="shared" si="4"/>
        <v>500000</v>
      </c>
      <c r="G128" s="22"/>
      <c r="H128" s="22"/>
      <c r="I128" s="22"/>
      <c r="J128" s="23"/>
    </row>
    <row r="129" spans="1:10" x14ac:dyDescent="0.2">
      <c r="A129" s="8" t="s">
        <v>228</v>
      </c>
      <c r="B129" s="9" t="s">
        <v>177</v>
      </c>
      <c r="C129" s="10" t="s">
        <v>21</v>
      </c>
      <c r="D129" s="24">
        <v>624</v>
      </c>
      <c r="E129" s="24">
        <v>0</v>
      </c>
      <c r="F129" s="24">
        <v>0</v>
      </c>
      <c r="G129" s="9" t="s">
        <v>22</v>
      </c>
      <c r="H129" s="9" t="s">
        <v>21</v>
      </c>
      <c r="I129" s="9">
        <v>152</v>
      </c>
      <c r="J129" s="11" t="s">
        <v>23</v>
      </c>
    </row>
    <row r="130" spans="1:10" x14ac:dyDescent="0.2">
      <c r="A130" s="12" t="s">
        <v>228</v>
      </c>
      <c r="B130" s="5" t="s">
        <v>177</v>
      </c>
      <c r="C130" s="6" t="s">
        <v>24</v>
      </c>
      <c r="D130" s="7">
        <v>1326</v>
      </c>
      <c r="E130" s="7">
        <v>0</v>
      </c>
      <c r="F130" s="7">
        <v>0</v>
      </c>
      <c r="G130" s="5" t="s">
        <v>25</v>
      </c>
      <c r="H130" s="5" t="s">
        <v>24</v>
      </c>
      <c r="I130" s="5" t="s">
        <v>26</v>
      </c>
      <c r="J130" s="13" t="s">
        <v>27</v>
      </c>
    </row>
    <row r="131" spans="1:10" x14ac:dyDescent="0.2">
      <c r="A131" s="12" t="s">
        <v>228</v>
      </c>
      <c r="B131" s="5" t="s">
        <v>177</v>
      </c>
      <c r="C131" s="6" t="s">
        <v>19</v>
      </c>
      <c r="D131" s="7">
        <v>840</v>
      </c>
      <c r="E131" s="7">
        <v>0</v>
      </c>
      <c r="F131" s="7">
        <v>0</v>
      </c>
      <c r="G131" s="5" t="s">
        <v>18</v>
      </c>
      <c r="H131" s="5" t="s">
        <v>19</v>
      </c>
      <c r="I131" s="5">
        <v>63</v>
      </c>
      <c r="J131" s="13" t="s">
        <v>20</v>
      </c>
    </row>
    <row r="132" spans="1:10" x14ac:dyDescent="0.2">
      <c r="A132" s="25" t="s">
        <v>228</v>
      </c>
      <c r="B132" s="5" t="s">
        <v>222</v>
      </c>
      <c r="C132" s="6" t="s">
        <v>17</v>
      </c>
      <c r="D132" s="7">
        <v>0</v>
      </c>
      <c r="E132" s="7">
        <v>8537.43</v>
      </c>
      <c r="F132" s="7">
        <v>0</v>
      </c>
      <c r="G132" s="5" t="s">
        <v>18</v>
      </c>
      <c r="H132" s="5"/>
      <c r="I132" s="5"/>
      <c r="J132" s="13"/>
    </row>
    <row r="133" spans="1:10" s="17" customFormat="1" ht="13.5" thickBot="1" x14ac:dyDescent="0.25">
      <c r="A133" s="35" t="s">
        <v>237</v>
      </c>
      <c r="B133" s="36"/>
      <c r="C133" s="37"/>
      <c r="D133" s="26">
        <f>SUM(D129:D132)</f>
        <v>2790</v>
      </c>
      <c r="E133" s="26">
        <f t="shared" ref="E133:F133" si="5">SUM(E129:E132)</f>
        <v>8537.43</v>
      </c>
      <c r="F133" s="26">
        <f t="shared" si="5"/>
        <v>0</v>
      </c>
      <c r="G133" s="22"/>
      <c r="H133" s="22"/>
      <c r="I133" s="22"/>
      <c r="J133" s="23"/>
    </row>
    <row r="134" spans="1:10" x14ac:dyDescent="0.2">
      <c r="A134" s="27" t="s">
        <v>229</v>
      </c>
      <c r="B134" s="9" t="s">
        <v>222</v>
      </c>
      <c r="C134" s="10" t="s">
        <v>62</v>
      </c>
      <c r="D134" s="24">
        <v>0</v>
      </c>
      <c r="E134" s="24">
        <v>60000</v>
      </c>
      <c r="F134" s="24">
        <v>0</v>
      </c>
      <c r="G134" s="9" t="s">
        <v>63</v>
      </c>
      <c r="H134" s="9"/>
      <c r="I134" s="9"/>
      <c r="J134" s="11"/>
    </row>
    <row r="135" spans="1:10" x14ac:dyDescent="0.2">
      <c r="A135" s="12" t="s">
        <v>229</v>
      </c>
      <c r="B135" s="5" t="s">
        <v>222</v>
      </c>
      <c r="C135" s="6" t="s">
        <v>64</v>
      </c>
      <c r="D135" s="7">
        <v>0</v>
      </c>
      <c r="E135" s="7">
        <v>10000</v>
      </c>
      <c r="F135" s="7">
        <v>0</v>
      </c>
      <c r="G135" s="5" t="s">
        <v>65</v>
      </c>
      <c r="H135" s="5"/>
      <c r="I135" s="5"/>
      <c r="J135" s="13"/>
    </row>
    <row r="136" spans="1:10" x14ac:dyDescent="0.2">
      <c r="A136" s="12" t="s">
        <v>229</v>
      </c>
      <c r="B136" s="5" t="s">
        <v>222</v>
      </c>
      <c r="C136" s="6" t="s">
        <v>66</v>
      </c>
      <c r="D136" s="7">
        <v>0</v>
      </c>
      <c r="E136" s="7">
        <v>5000</v>
      </c>
      <c r="F136" s="7">
        <v>0</v>
      </c>
      <c r="G136" s="5" t="s">
        <v>69</v>
      </c>
      <c r="H136" s="5"/>
      <c r="I136" s="5"/>
      <c r="J136" s="13"/>
    </row>
    <row r="137" spans="1:10" x14ac:dyDescent="0.2">
      <c r="A137" s="12" t="s">
        <v>229</v>
      </c>
      <c r="B137" s="5" t="s">
        <v>222</v>
      </c>
      <c r="C137" s="6" t="s">
        <v>67</v>
      </c>
      <c r="D137" s="7">
        <v>0</v>
      </c>
      <c r="E137" s="7">
        <v>3500</v>
      </c>
      <c r="F137" s="7">
        <v>0</v>
      </c>
      <c r="G137" s="5" t="s">
        <v>69</v>
      </c>
      <c r="H137" s="5"/>
      <c r="I137" s="5"/>
      <c r="J137" s="13"/>
    </row>
    <row r="138" spans="1:10" x14ac:dyDescent="0.2">
      <c r="A138" s="12" t="s">
        <v>229</v>
      </c>
      <c r="B138" s="5" t="s">
        <v>222</v>
      </c>
      <c r="C138" s="6" t="s">
        <v>68</v>
      </c>
      <c r="D138" s="7">
        <v>0</v>
      </c>
      <c r="E138" s="7">
        <v>2500</v>
      </c>
      <c r="F138" s="7">
        <v>0</v>
      </c>
      <c r="G138" s="5" t="s">
        <v>69</v>
      </c>
      <c r="H138" s="5"/>
      <c r="I138" s="5"/>
      <c r="J138" s="13"/>
    </row>
    <row r="139" spans="1:10" s="17" customFormat="1" ht="13.5" thickBot="1" x14ac:dyDescent="0.25">
      <c r="A139" s="35" t="s">
        <v>237</v>
      </c>
      <c r="B139" s="36"/>
      <c r="C139" s="37"/>
      <c r="D139" s="26">
        <f>SUM(D134:D138)</f>
        <v>0</v>
      </c>
      <c r="E139" s="26">
        <f t="shared" ref="E139:F139" si="6">SUM(E134:E138)</f>
        <v>81000</v>
      </c>
      <c r="F139" s="26">
        <f t="shared" si="6"/>
        <v>0</v>
      </c>
      <c r="G139" s="22"/>
      <c r="H139" s="22"/>
      <c r="I139" s="22"/>
      <c r="J139" s="23"/>
    </row>
    <row r="140" spans="1:10" x14ac:dyDescent="0.2">
      <c r="A140" s="27" t="s">
        <v>230</v>
      </c>
      <c r="B140" s="9" t="s">
        <v>222</v>
      </c>
      <c r="C140" s="10" t="s">
        <v>39</v>
      </c>
      <c r="D140" s="24">
        <v>0</v>
      </c>
      <c r="E140" s="24">
        <v>10699.4</v>
      </c>
      <c r="F140" s="24">
        <v>0</v>
      </c>
      <c r="G140" s="28" t="s">
        <v>28</v>
      </c>
      <c r="H140" s="9"/>
      <c r="I140" s="9"/>
      <c r="J140" s="11"/>
    </row>
    <row r="141" spans="1:10" s="17" customFormat="1" ht="13.5" thickBot="1" x14ac:dyDescent="0.25">
      <c r="A141" s="35" t="s">
        <v>237</v>
      </c>
      <c r="B141" s="36"/>
      <c r="C141" s="37"/>
      <c r="D141" s="26">
        <f>SUM(D140)</f>
        <v>0</v>
      </c>
      <c r="E141" s="26">
        <f t="shared" ref="E141:F141" si="7">SUM(E140)</f>
        <v>10699.4</v>
      </c>
      <c r="F141" s="26">
        <f t="shared" si="7"/>
        <v>0</v>
      </c>
      <c r="G141" s="22"/>
      <c r="H141" s="22"/>
      <c r="I141" s="22"/>
      <c r="J141" s="23"/>
    </row>
    <row r="142" spans="1:10" ht="51" x14ac:dyDescent="0.2">
      <c r="A142" s="27" t="s">
        <v>233</v>
      </c>
      <c r="B142" s="9" t="s">
        <v>177</v>
      </c>
      <c r="C142" s="10" t="s">
        <v>35</v>
      </c>
      <c r="D142" s="24">
        <v>8264.25</v>
      </c>
      <c r="E142" s="24">
        <v>0</v>
      </c>
      <c r="F142" s="24">
        <v>0</v>
      </c>
      <c r="G142" s="9" t="s">
        <v>29</v>
      </c>
      <c r="H142" s="9" t="s">
        <v>40</v>
      </c>
      <c r="I142" s="9">
        <v>529</v>
      </c>
      <c r="J142" s="11" t="s">
        <v>30</v>
      </c>
    </row>
    <row r="143" spans="1:10" ht="51" x14ac:dyDescent="0.2">
      <c r="A143" s="12" t="s">
        <v>233</v>
      </c>
      <c r="B143" s="5" t="s">
        <v>177</v>
      </c>
      <c r="C143" s="6" t="s">
        <v>35</v>
      </c>
      <c r="D143" s="7">
        <v>380</v>
      </c>
      <c r="E143" s="7">
        <v>0</v>
      </c>
      <c r="F143" s="7">
        <v>0</v>
      </c>
      <c r="G143" s="5" t="s">
        <v>31</v>
      </c>
      <c r="H143" s="5" t="s">
        <v>41</v>
      </c>
      <c r="I143" s="5">
        <v>535</v>
      </c>
      <c r="J143" s="13" t="s">
        <v>30</v>
      </c>
    </row>
    <row r="144" spans="1:10" ht="51" x14ac:dyDescent="0.2">
      <c r="A144" s="12" t="s">
        <v>233</v>
      </c>
      <c r="B144" s="5" t="s">
        <v>177</v>
      </c>
      <c r="C144" s="6" t="s">
        <v>35</v>
      </c>
      <c r="D144" s="7">
        <v>1520</v>
      </c>
      <c r="E144" s="7">
        <v>0</v>
      </c>
      <c r="F144" s="7">
        <v>0</v>
      </c>
      <c r="G144" s="5" t="s">
        <v>31</v>
      </c>
      <c r="H144" s="5" t="s">
        <v>42</v>
      </c>
      <c r="I144" s="5">
        <v>538</v>
      </c>
      <c r="J144" s="13" t="s">
        <v>30</v>
      </c>
    </row>
    <row r="145" spans="1:10" ht="51" x14ac:dyDescent="0.2">
      <c r="A145" s="12" t="s">
        <v>233</v>
      </c>
      <c r="B145" s="5" t="s">
        <v>177</v>
      </c>
      <c r="C145" s="6" t="s">
        <v>35</v>
      </c>
      <c r="D145" s="7">
        <v>874</v>
      </c>
      <c r="E145" s="7">
        <v>0</v>
      </c>
      <c r="F145" s="7">
        <v>0</v>
      </c>
      <c r="G145" s="5" t="s">
        <v>31</v>
      </c>
      <c r="H145" s="5" t="s">
        <v>43</v>
      </c>
      <c r="I145" s="5">
        <v>533</v>
      </c>
      <c r="J145" s="13" t="s">
        <v>30</v>
      </c>
    </row>
    <row r="146" spans="1:10" s="17" customFormat="1" ht="13.5" thickBot="1" x14ac:dyDescent="0.25">
      <c r="A146" s="35" t="s">
        <v>237</v>
      </c>
      <c r="B146" s="36"/>
      <c r="C146" s="37"/>
      <c r="D146" s="26">
        <f>SUM(D142:D145)</f>
        <v>11038.25</v>
      </c>
      <c r="E146" s="26">
        <f t="shared" ref="E146:F146" si="8">SUM(E142:E145)</f>
        <v>0</v>
      </c>
      <c r="F146" s="26">
        <f t="shared" si="8"/>
        <v>0</v>
      </c>
      <c r="G146" s="22"/>
      <c r="H146" s="22"/>
      <c r="I146" s="22"/>
      <c r="J146" s="23"/>
    </row>
    <row r="147" spans="1:10" x14ac:dyDescent="0.2">
      <c r="A147" s="8" t="s">
        <v>231</v>
      </c>
      <c r="B147" s="9" t="s">
        <v>177</v>
      </c>
      <c r="C147" s="10" t="s">
        <v>33</v>
      </c>
      <c r="D147" s="24">
        <v>14120</v>
      </c>
      <c r="E147" s="24">
        <v>20000</v>
      </c>
      <c r="F147" s="24">
        <v>0</v>
      </c>
      <c r="G147" s="9" t="s">
        <v>32</v>
      </c>
      <c r="H147" s="9" t="s">
        <v>33</v>
      </c>
      <c r="I147" s="9">
        <v>35</v>
      </c>
      <c r="J147" s="11" t="s">
        <v>34</v>
      </c>
    </row>
    <row r="148" spans="1:10" x14ac:dyDescent="0.2">
      <c r="A148" s="25" t="s">
        <v>231</v>
      </c>
      <c r="B148" s="5" t="s">
        <v>222</v>
      </c>
      <c r="C148" s="6" t="s">
        <v>37</v>
      </c>
      <c r="D148" s="7">
        <v>6018</v>
      </c>
      <c r="E148" s="7">
        <v>120000</v>
      </c>
      <c r="F148" s="7">
        <v>0</v>
      </c>
      <c r="G148" s="5" t="s">
        <v>32</v>
      </c>
      <c r="H148" s="5"/>
      <c r="I148" s="5"/>
      <c r="J148" s="13"/>
    </row>
    <row r="149" spans="1:10" s="17" customFormat="1" ht="13.5" thickBot="1" x14ac:dyDescent="0.25">
      <c r="A149" s="35" t="s">
        <v>237</v>
      </c>
      <c r="B149" s="36"/>
      <c r="C149" s="37"/>
      <c r="D149" s="21">
        <f>SUM(D147:D148)</f>
        <v>20138</v>
      </c>
      <c r="E149" s="21">
        <f t="shared" ref="E149:F149" si="9">SUM(E147:E148)</f>
        <v>140000</v>
      </c>
      <c r="F149" s="21">
        <f t="shared" si="9"/>
        <v>0</v>
      </c>
      <c r="G149" s="22"/>
      <c r="H149" s="22"/>
      <c r="I149" s="22"/>
      <c r="J149" s="23"/>
    </row>
    <row r="150" spans="1:10" s="17" customFormat="1" x14ac:dyDescent="0.2">
      <c r="A150" s="41" t="s">
        <v>234</v>
      </c>
      <c r="B150" s="42"/>
      <c r="C150" s="43"/>
      <c r="D150" s="14">
        <f>SUM(D6:D69,D76:D78,D82:D120,D122:D127,D132,D134:D138,D140,D148)</f>
        <v>309636.26</v>
      </c>
      <c r="E150" s="14">
        <f t="shared" ref="E150:F150" si="10">SUM(E6:E69,E76:E78,E82:E120,E122:E127,E132,E134:E138,E140,E148)</f>
        <v>875476.33000000007</v>
      </c>
      <c r="F150" s="14">
        <f t="shared" si="10"/>
        <v>2500000</v>
      </c>
      <c r="G150" s="15"/>
      <c r="H150" s="15"/>
      <c r="I150" s="15"/>
      <c r="J150" s="16"/>
    </row>
    <row r="151" spans="1:10" s="17" customFormat="1" x14ac:dyDescent="0.2">
      <c r="A151" s="38" t="s">
        <v>235</v>
      </c>
      <c r="B151" s="39"/>
      <c r="C151" s="40"/>
      <c r="D151" s="18">
        <f>SUM(D5,D71,D73:D75,D80:D81,D129:D131,D142:D145,D147)</f>
        <v>43645.49</v>
      </c>
      <c r="E151" s="18">
        <f>SUM(E5,E71,E73:E75,E80:E81,E129:E131,E142:E145,E147)</f>
        <v>20000</v>
      </c>
      <c r="F151" s="18">
        <f t="shared" ref="F151" si="11">SUM(F5,F71,F73:F75,F80:F81,F129:F131,F142:F145,F147)</f>
        <v>0</v>
      </c>
      <c r="G151" s="19"/>
      <c r="H151" s="19"/>
      <c r="I151" s="19"/>
      <c r="J151" s="20"/>
    </row>
    <row r="152" spans="1:10" s="17" customFormat="1" ht="13.5" thickBot="1" x14ac:dyDescent="0.25">
      <c r="A152" s="35" t="s">
        <v>236</v>
      </c>
      <c r="B152" s="36"/>
      <c r="C152" s="37"/>
      <c r="D152" s="21">
        <f>SUM(D150:D151)</f>
        <v>353281.75</v>
      </c>
      <c r="E152" s="21">
        <f t="shared" ref="E152:F152" si="12">SUM(E150:E151)</f>
        <v>895476.33000000007</v>
      </c>
      <c r="F152" s="21">
        <f t="shared" si="12"/>
        <v>2500000</v>
      </c>
      <c r="G152" s="22"/>
      <c r="H152" s="22"/>
      <c r="I152" s="22"/>
      <c r="J152" s="23"/>
    </row>
    <row r="154" spans="1:10" x14ac:dyDescent="0.2">
      <c r="E154" s="4"/>
      <c r="F154" s="4"/>
    </row>
    <row r="156" spans="1:10" x14ac:dyDescent="0.2">
      <c r="E156" s="4"/>
      <c r="F156" s="4"/>
    </row>
  </sheetData>
  <autoFilter ref="A4:J4">
    <sortState ref="A6:J139">
      <sortCondition ref="A4"/>
    </sortState>
  </autoFilter>
  <mergeCells count="23">
    <mergeCell ref="A149:C149"/>
    <mergeCell ref="A121:C121"/>
    <mergeCell ref="A128:C128"/>
    <mergeCell ref="A133:C133"/>
    <mergeCell ref="A139:C139"/>
    <mergeCell ref="A141:C141"/>
    <mergeCell ref="A146:C146"/>
    <mergeCell ref="H3:H4"/>
    <mergeCell ref="I3:I4"/>
    <mergeCell ref="J3:J4"/>
    <mergeCell ref="A1:J1"/>
    <mergeCell ref="A152:C152"/>
    <mergeCell ref="A151:C151"/>
    <mergeCell ref="A150:C150"/>
    <mergeCell ref="A70:C70"/>
    <mergeCell ref="A72:C72"/>
    <mergeCell ref="A79:C79"/>
    <mergeCell ref="A3:A4"/>
    <mergeCell ref="B3:B4"/>
    <mergeCell ref="C3:C4"/>
    <mergeCell ref="D3:D4"/>
    <mergeCell ref="E3:F3"/>
    <mergeCell ref="G3:G4"/>
  </mergeCells>
  <pageMargins left="0.31496062992125984" right="0.31496062992125984" top="0.55118110236220474" bottom="0.55118110236220474" header="0.31496062992125984" footer="0.31496062992125984"/>
  <pageSetup paperSize="9" scale="90" orientation="landscape" r:id="rId1"/>
  <rowBreaks count="3" manualBreakCount="3">
    <brk id="35" max="9" man="1"/>
    <brk id="70" max="9" man="1"/>
    <brk id="141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Vedenie</vt:lpstr>
      <vt:lpstr>Hárok1</vt:lpstr>
      <vt:lpstr>Vedenie!Názvy_tlače</vt:lpstr>
      <vt:lpstr>Vedenie!Oblasť_tlače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 skladany</dc:creator>
  <cp:lastModifiedBy>dasa.makanova</cp:lastModifiedBy>
  <cp:lastPrinted>2025-01-09T13:24:54Z</cp:lastPrinted>
  <dcterms:created xsi:type="dcterms:W3CDTF">2009-03-10T07:35:55Z</dcterms:created>
  <dcterms:modified xsi:type="dcterms:W3CDTF">2025-01-23T12:28:09Z</dcterms:modified>
</cp:coreProperties>
</file>