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itoris\Desktop\"/>
    </mc:Choice>
  </mc:AlternateContent>
  <bookViews>
    <workbookView xWindow="0" yWindow="0" windowWidth="25128" windowHeight="12996" tabRatio="500"/>
  </bookViews>
  <sheets>
    <sheet name="202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9" i="1" l="1"/>
  <c r="I86" i="1"/>
  <c r="I75" i="1"/>
  <c r="I74" i="1"/>
  <c r="I2" i="1"/>
  <c r="I68" i="1"/>
  <c r="I69" i="1"/>
  <c r="I70" i="1"/>
  <c r="I71" i="1"/>
  <c r="I72" i="1"/>
  <c r="I73" i="1"/>
  <c r="I76" i="1"/>
  <c r="I77" i="1"/>
  <c r="I78" i="1"/>
  <c r="I79" i="1"/>
  <c r="I80" i="1"/>
  <c r="I81" i="1"/>
  <c r="I82" i="1"/>
  <c r="I83" i="1"/>
  <c r="I84" i="1"/>
  <c r="I85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70" i="1" l="1"/>
  <c r="F69" i="1"/>
  <c r="F68" i="1"/>
  <c r="I67" i="1"/>
  <c r="F67" i="1"/>
  <c r="I66" i="1"/>
  <c r="F66" i="1"/>
  <c r="I65" i="1"/>
  <c r="F65" i="1"/>
  <c r="I64" i="1"/>
  <c r="F64" i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I41" i="1"/>
  <c r="F41" i="1"/>
  <c r="I40" i="1"/>
  <c r="F40" i="1"/>
  <c r="I39" i="1"/>
  <c r="F39" i="1"/>
  <c r="I38" i="1"/>
  <c r="F38" i="1"/>
  <c r="I37" i="1"/>
  <c r="F37" i="1"/>
  <c r="I36" i="1"/>
  <c r="F36" i="1"/>
  <c r="I35" i="1"/>
  <c r="F35" i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F8" i="1"/>
  <c r="I7" i="1"/>
  <c r="F7" i="1"/>
  <c r="I6" i="1"/>
  <c r="F6" i="1"/>
  <c r="I5" i="1"/>
  <c r="F5" i="1"/>
  <c r="I4" i="1"/>
  <c r="F4" i="1"/>
  <c r="I3" i="1"/>
  <c r="F3" i="1"/>
  <c r="F2" i="1"/>
</calcChain>
</file>

<file path=xl/comments1.xml><?xml version="1.0" encoding="utf-8"?>
<comments xmlns="http://schemas.openxmlformats.org/spreadsheetml/2006/main">
  <authors>
    <author>ML</author>
  </authors>
  <commentList>
    <comment ref="G1" authorId="0" shape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>email
e-schranka
list
e-mail slabozraky
CD nosic</t>
        </r>
      </text>
    </comment>
    <comment ref="H1" authorId="0" shape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>email
e-schranka
list
e-mail slabozraky
CD nosic</t>
        </r>
      </text>
    </comment>
  </commentList>
</comments>
</file>

<file path=xl/sharedStrings.xml><?xml version="1.0" encoding="utf-8"?>
<sst xmlns="http://schemas.openxmlformats.org/spreadsheetml/2006/main" count="890" uniqueCount="361">
  <si>
    <t>id</t>
  </si>
  <si>
    <t>organization</t>
  </si>
  <si>
    <t>organizationName</t>
  </si>
  <si>
    <t>created</t>
  </si>
  <si>
    <t>description</t>
  </si>
  <si>
    <t>informationFormatType</t>
  </si>
  <si>
    <t>informationFormatLabel</t>
  </si>
  <si>
    <t>callForCompletitionDate</t>
  </si>
  <si>
    <t>processingResultType</t>
  </si>
  <si>
    <t>processingResultLabel</t>
  </si>
  <si>
    <t>INF/17/2021</t>
  </si>
  <si>
    <t>Ministerstvo investícií, regionálneho rozvoja a informatizácie Slovenskej republiky</t>
  </si>
  <si>
    <t>schéma pomoci de minimis</t>
  </si>
  <si>
    <t>email</t>
  </si>
  <si>
    <t>sprístupnenie</t>
  </si>
  <si>
    <t>INF/19/2021</t>
  </si>
  <si>
    <t>vyhláška ÚVZ SR, ktorou sa nariaďujú opatrenia pri ohrození verejného zdravia ku karanténnym povinnostiam osôb po vstupe na územie SR</t>
  </si>
  <si>
    <t>INF/20/2021</t>
  </si>
  <si>
    <t>Partnerská dohoda SR 2021 - 2027</t>
  </si>
  <si>
    <t>elektronická schránka</t>
  </si>
  <si>
    <t>čiastočné sprístupnenie</t>
  </si>
  <si>
    <t>INF/21/2021</t>
  </si>
  <si>
    <t xml:space="preserve">audit web prístupnosti portálu ministerstva </t>
  </si>
  <si>
    <t>email - slabozraký</t>
  </si>
  <si>
    <t>INF/22/2021</t>
  </si>
  <si>
    <t>finančné náležitosti vedúcich zamestnancov</t>
  </si>
  <si>
    <t>INF/23/2021</t>
  </si>
  <si>
    <t>IROP projekt</t>
  </si>
  <si>
    <t>INF/24/2021</t>
  </si>
  <si>
    <t>funkčný plat zamestnancov</t>
  </si>
  <si>
    <t>INF/25/2021</t>
  </si>
  <si>
    <t>písomnosti adresované súdom SR</t>
  </si>
  <si>
    <t>rozhodnutie</t>
  </si>
  <si>
    <t>INF/26/2021</t>
  </si>
  <si>
    <t>podnety o nekalých praktikách</t>
  </si>
  <si>
    <t>INF/27/2021</t>
  </si>
  <si>
    <t>finančné náležitosti zamestnancov</t>
  </si>
  <si>
    <t>INF/29/2021</t>
  </si>
  <si>
    <t>list z EK</t>
  </si>
  <si>
    <t>INF/30/2021</t>
  </si>
  <si>
    <t>príprava odpovede</t>
  </si>
  <si>
    <t>INF/31/2021</t>
  </si>
  <si>
    <t>programové obdobie</t>
  </si>
  <si>
    <t>INF/32/2021</t>
  </si>
  <si>
    <t>stránka korona.gov</t>
  </si>
  <si>
    <t>INF/33/2021</t>
  </si>
  <si>
    <t>INF/34/2021</t>
  </si>
  <si>
    <t>systematizácia miest</t>
  </si>
  <si>
    <t>INF/35/2021</t>
  </si>
  <si>
    <t>zamestnanci MIRRI</t>
  </si>
  <si>
    <t>INF/36/2021</t>
  </si>
  <si>
    <t>OP Integrovaná infraštruktúra</t>
  </si>
  <si>
    <t>INF/37/2021</t>
  </si>
  <si>
    <t>zodpovednosť pri príprave odpovede</t>
  </si>
  <si>
    <t>INF/38/2021</t>
  </si>
  <si>
    <t>pomoc v rámci COVID 19</t>
  </si>
  <si>
    <t>INF/39/2021</t>
  </si>
  <si>
    <t xml:space="preserve">zazmluvnené fin. prostriedky </t>
  </si>
  <si>
    <t>INF/40/2021</t>
  </si>
  <si>
    <t>rozpočet ministerstva</t>
  </si>
  <si>
    <t>INF/41/2021</t>
  </si>
  <si>
    <t>písomné odborné testy</t>
  </si>
  <si>
    <t>INF/42/2021</t>
  </si>
  <si>
    <t>hodnotiace hárky</t>
  </si>
  <si>
    <t>INF/43/2021</t>
  </si>
  <si>
    <t>termíny výziev</t>
  </si>
  <si>
    <t>INF/44/2021</t>
  </si>
  <si>
    <t>dopadová analýza</t>
  </si>
  <si>
    <t>INF/45/2021</t>
  </si>
  <si>
    <t>zrealizované projekty</t>
  </si>
  <si>
    <t>INF/46/2021</t>
  </si>
  <si>
    <t>plán VO</t>
  </si>
  <si>
    <t>INF/47/2021</t>
  </si>
  <si>
    <t>očkovanie COVID</t>
  </si>
  <si>
    <t>INF/48/2021</t>
  </si>
  <si>
    <t>zoznam sťažností a podnetov</t>
  </si>
  <si>
    <t>INF/49/2021</t>
  </si>
  <si>
    <t>eurofondy na chodník</t>
  </si>
  <si>
    <t>INF/50/2021</t>
  </si>
  <si>
    <t>Rozpočet na rok 2020</t>
  </si>
  <si>
    <t>CD nosič</t>
  </si>
  <si>
    <t>INF/51/2021</t>
  </si>
  <si>
    <t>plánované výzvy</t>
  </si>
  <si>
    <t>INF/52/2021</t>
  </si>
  <si>
    <t>konania pred súdmi</t>
  </si>
  <si>
    <t>INF/53/2021</t>
  </si>
  <si>
    <t>výberové konania</t>
  </si>
  <si>
    <t>INF/54/2021</t>
  </si>
  <si>
    <t>vybavenie petície</t>
  </si>
  <si>
    <t>INF/55/2021</t>
  </si>
  <si>
    <t>zákon o egovernmente</t>
  </si>
  <si>
    <t>INF/56/2021</t>
  </si>
  <si>
    <t>EŠIF čerpanie</t>
  </si>
  <si>
    <t>INF/57/2021</t>
  </si>
  <si>
    <t>nórske granty</t>
  </si>
  <si>
    <t>INF/58/2021</t>
  </si>
  <si>
    <t xml:space="preserve">eurofondy </t>
  </si>
  <si>
    <t>INF/59/2021</t>
  </si>
  <si>
    <t>elektronické schránky</t>
  </si>
  <si>
    <t>INF/60/2021</t>
  </si>
  <si>
    <t>podanie na GP</t>
  </si>
  <si>
    <t>INF/61/2021</t>
  </si>
  <si>
    <t>implementácia EŠIF</t>
  </si>
  <si>
    <t>INF/62/2021</t>
  </si>
  <si>
    <t>personálne náležitosti</t>
  </si>
  <si>
    <t>INF/63/2021</t>
  </si>
  <si>
    <t>projekt IROP</t>
  </si>
  <si>
    <t>INF/64/2021</t>
  </si>
  <si>
    <t>obsadenie personálne</t>
  </si>
  <si>
    <t>INF/65/2021</t>
  </si>
  <si>
    <t>nórske fondy</t>
  </si>
  <si>
    <t>INF/66/2021</t>
  </si>
  <si>
    <t>INF/67/2021</t>
  </si>
  <si>
    <t xml:space="preserve">vedúci zamestnanci </t>
  </si>
  <si>
    <t>INF/68/2021</t>
  </si>
  <si>
    <t>dotácia MČ Bratislava Dúbravka</t>
  </si>
  <si>
    <t>postúpenie</t>
  </si>
  <si>
    <t>INF/69/2021</t>
  </si>
  <si>
    <t>dokumenty zo správneho konania</t>
  </si>
  <si>
    <t>INF/70/2021</t>
  </si>
  <si>
    <t xml:space="preserve">Porovnávacia analýza k riešeniam mobilného ID </t>
  </si>
  <si>
    <t>INF/71/2021</t>
  </si>
  <si>
    <t xml:space="preserve">Zoznam zmlúv, ktoré boli uzatvorené v oblasti IKT </t>
  </si>
  <si>
    <t>INF/72/2021</t>
  </si>
  <si>
    <t>výberové konanie na generálneho riaditeľa sekcie ITVS</t>
  </si>
  <si>
    <t>INF/73/2021</t>
  </si>
  <si>
    <t>odmeny</t>
  </si>
  <si>
    <t>INF/74/2021</t>
  </si>
  <si>
    <t>odpoveď na predchádzajúci list</t>
  </si>
  <si>
    <t>INF/75/2021</t>
  </si>
  <si>
    <t>IT systémy</t>
  </si>
  <si>
    <t>INF/76/2021</t>
  </si>
  <si>
    <t>mzdové výkazy</t>
  </si>
  <si>
    <t>INF/77/2021</t>
  </si>
  <si>
    <t>zaplatenie odvodov</t>
  </si>
  <si>
    <t>INF/78/2021</t>
  </si>
  <si>
    <t>programové obdobie 2014-2020</t>
  </si>
  <si>
    <t>INF/79/2021</t>
  </si>
  <si>
    <t>materialy ku správnemu konaniu</t>
  </si>
  <si>
    <t>INF/80/2021</t>
  </si>
  <si>
    <t>platové náležitosti</t>
  </si>
  <si>
    <t>INF/81/2021</t>
  </si>
  <si>
    <t>cyklotrasy projekt</t>
  </si>
  <si>
    <t>INF/82/2021</t>
  </si>
  <si>
    <t>žiadosť o dotáciu</t>
  </si>
  <si>
    <t>INF/83/2021</t>
  </si>
  <si>
    <t>krízový štáb</t>
  </si>
  <si>
    <t>INF/84/2021</t>
  </si>
  <si>
    <t>INF/85/2021</t>
  </si>
  <si>
    <t>výberové konanie</t>
  </si>
  <si>
    <t>INF/86/2021</t>
  </si>
  <si>
    <t>objednávka erúško</t>
  </si>
  <si>
    <t>INF/87/2021</t>
  </si>
  <si>
    <t>vybavenie podania</t>
  </si>
  <si>
    <t>appealdate</t>
  </si>
  <si>
    <t>INF/88/2021</t>
  </si>
  <si>
    <t>INF/89/2021</t>
  </si>
  <si>
    <t>INF/90/2021</t>
  </si>
  <si>
    <t>INF/92/2021</t>
  </si>
  <si>
    <t>INF/93/2021</t>
  </si>
  <si>
    <t>INF/94/2021</t>
  </si>
  <si>
    <t>INF/95/2021</t>
  </si>
  <si>
    <t>INF/96/2021</t>
  </si>
  <si>
    <t>INF/97/2021</t>
  </si>
  <si>
    <t>INF/98/2021</t>
  </si>
  <si>
    <t>INF/99/2021</t>
  </si>
  <si>
    <t>INF/101/2021</t>
  </si>
  <si>
    <t>INF/102/2021</t>
  </si>
  <si>
    <t>INF/103/2021</t>
  </si>
  <si>
    <t>INF/104/2021</t>
  </si>
  <si>
    <t>INF/105/2021</t>
  </si>
  <si>
    <t>INF/106/2021</t>
  </si>
  <si>
    <t>INF/108/2021</t>
  </si>
  <si>
    <t>INF/109/2021</t>
  </si>
  <si>
    <t>INF/110/2021</t>
  </si>
  <si>
    <t>INF/111/2021</t>
  </si>
  <si>
    <t>INF/112/2021</t>
  </si>
  <si>
    <t>INF/113/2021</t>
  </si>
  <si>
    <t>INF/114/2021</t>
  </si>
  <si>
    <t>INF/115/2021</t>
  </si>
  <si>
    <t>INF/116/2021</t>
  </si>
  <si>
    <t>INF/118/2021</t>
  </si>
  <si>
    <t>INF/119/2021</t>
  </si>
  <si>
    <t>INF/120/2021</t>
  </si>
  <si>
    <t>INF/121/2021</t>
  </si>
  <si>
    <t>INF/122/2021</t>
  </si>
  <si>
    <t>INF/123/2021</t>
  </si>
  <si>
    <t>INF/124/2021</t>
  </si>
  <si>
    <t>INF/125/2021</t>
  </si>
  <si>
    <t>INF/127/2021</t>
  </si>
  <si>
    <t>INF/128/2021</t>
  </si>
  <si>
    <t>INF/129/2021</t>
  </si>
  <si>
    <t>INF/130/2021</t>
  </si>
  <si>
    <t>INF/131/2021</t>
  </si>
  <si>
    <t>INF/132/2021</t>
  </si>
  <si>
    <t>INF/133/2021</t>
  </si>
  <si>
    <t>INF/134/2021</t>
  </si>
  <si>
    <t>INF/135/2021</t>
  </si>
  <si>
    <t>INF/136/2021</t>
  </si>
  <si>
    <t>INF/137/2021</t>
  </si>
  <si>
    <t>INF/138/2021</t>
  </si>
  <si>
    <t>INF/139/2021</t>
  </si>
  <si>
    <t>INF/140/2021</t>
  </si>
  <si>
    <t>INF/141/2021</t>
  </si>
  <si>
    <t>INF/142/2021</t>
  </si>
  <si>
    <t>INF/143/2021</t>
  </si>
  <si>
    <t>INF/144/2021</t>
  </si>
  <si>
    <t>INF/145/2021</t>
  </si>
  <si>
    <t>INF/146/2021</t>
  </si>
  <si>
    <t>INF/147/2021</t>
  </si>
  <si>
    <t>INF/148/2021</t>
  </si>
  <si>
    <t>INF/149/2021</t>
  </si>
  <si>
    <t>INF/150/2021</t>
  </si>
  <si>
    <t>INF/151/2021</t>
  </si>
  <si>
    <t>INF/152/2021</t>
  </si>
  <si>
    <t>INF/153/2021</t>
  </si>
  <si>
    <t>INF/154/2021</t>
  </si>
  <si>
    <t>INF/155/2021</t>
  </si>
  <si>
    <t>INF/156/2021</t>
  </si>
  <si>
    <t>INF/157/2021</t>
  </si>
  <si>
    <t>INF/161/2021</t>
  </si>
  <si>
    <t>INF/162/2021</t>
  </si>
  <si>
    <t>INF/163/2021</t>
  </si>
  <si>
    <t>INF/164/2021</t>
  </si>
  <si>
    <t>INF/165/2021</t>
  </si>
  <si>
    <t>INF/166/2021</t>
  </si>
  <si>
    <t>INF/167/2021</t>
  </si>
  <si>
    <t>INF/168/2021</t>
  </si>
  <si>
    <t>INF/169/2021</t>
  </si>
  <si>
    <t>INF/170/2021</t>
  </si>
  <si>
    <t>INF/171/2021</t>
  </si>
  <si>
    <t>INF/172/2021</t>
  </si>
  <si>
    <t>INF/173/2021</t>
  </si>
  <si>
    <t>INF/174/2021</t>
  </si>
  <si>
    <t>INF/175/2021</t>
  </si>
  <si>
    <t>INF/176/2021</t>
  </si>
  <si>
    <t>INF/177/2021</t>
  </si>
  <si>
    <t>INF/178/2021</t>
  </si>
  <si>
    <t>INF/179/2021</t>
  </si>
  <si>
    <t>INF/180/2021</t>
  </si>
  <si>
    <t>INF/181/2021</t>
  </si>
  <si>
    <t>INF/182/2021</t>
  </si>
  <si>
    <t>INF/183/2021</t>
  </si>
  <si>
    <t>INF/184/2021</t>
  </si>
  <si>
    <t>INF/185/2021</t>
  </si>
  <si>
    <t>INF/186/2021</t>
  </si>
  <si>
    <t>INF/187/2021</t>
  </si>
  <si>
    <t>INF/188/2021</t>
  </si>
  <si>
    <t>INF/189/2021</t>
  </si>
  <si>
    <t>INF/190/2021</t>
  </si>
  <si>
    <t>INF/191/2021</t>
  </si>
  <si>
    <t>INF/192/2021</t>
  </si>
  <si>
    <t>INF/193/2021</t>
  </si>
  <si>
    <t>INF/194/2021</t>
  </si>
  <si>
    <t>INF/195/2021</t>
  </si>
  <si>
    <t>INF/196/2021</t>
  </si>
  <si>
    <t>INF/197/2021</t>
  </si>
  <si>
    <t>INF/198/2021</t>
  </si>
  <si>
    <t>INF/199/2021</t>
  </si>
  <si>
    <t>INF/200/2021</t>
  </si>
  <si>
    <t>INF/201/2021</t>
  </si>
  <si>
    <t>INF/202/2021</t>
  </si>
  <si>
    <t>REACT EU na Slovensku a jeho výzvy</t>
  </si>
  <si>
    <t>uplatňovanie a pokuty v rámci egovernmentu</t>
  </si>
  <si>
    <t>obsadzovanie IT pozícií</t>
  </si>
  <si>
    <t>inovační diplomati</t>
  </si>
  <si>
    <t>nedodržiavanie karantény</t>
  </si>
  <si>
    <t xml:space="preserve">MAS IROP </t>
  </si>
  <si>
    <r>
      <t>definíciu Merateľného ukazovateľa</t>
    </r>
    <r>
      <rPr>
        <sz val="11"/>
        <color rgb="FF000000"/>
        <rFont val="Calibri"/>
        <family val="2"/>
        <charset val="238"/>
      </rPr>
      <t xml:space="preserve"> prioritnej osi 4 IROP</t>
    </r>
  </si>
  <si>
    <t>regionálny príspevok okresu Sobrance</t>
  </si>
  <si>
    <t>projekt CS obce Trenčianska Teplá</t>
  </si>
  <si>
    <t>egovernment zverejňovanie údajov</t>
  </si>
  <si>
    <t>informáciu o časovom harmonograme vyhodnocovania žiadostí o poskytnutie dotácie</t>
  </si>
  <si>
    <t xml:space="preserve">podpora regionálneho rozvoja </t>
  </si>
  <si>
    <t>spisové značky k správnym deliktom</t>
  </si>
  <si>
    <t>rozpočet za rok 2009 a záverečný účet</t>
  </si>
  <si>
    <t>dotácie, odmeny a zahraničné pracovné cesty</t>
  </si>
  <si>
    <t xml:space="preserve">platné služobné predpisy </t>
  </si>
  <si>
    <t>služobné hodnotenia</t>
  </si>
  <si>
    <t>odmeny ŠT a GTSÚ</t>
  </si>
  <si>
    <t>GDPR</t>
  </si>
  <si>
    <t>IROP projekt Žabokreky</t>
  </si>
  <si>
    <t>Mobilné odberové miesta</t>
  </si>
  <si>
    <t>egovernment pokuty</t>
  </si>
  <si>
    <t>projekt Smart city Banská Bystrica</t>
  </si>
  <si>
    <t>zamestnanci ministerstva</t>
  </si>
  <si>
    <t>EŠIF projekty</t>
  </si>
  <si>
    <t>konania pred súdmi EÚ</t>
  </si>
  <si>
    <t>smernica k mobilom</t>
  </si>
  <si>
    <t>IROP projekt vyhodnotenie</t>
  </si>
  <si>
    <t>menný zoznam vedúcich zamestnancov</t>
  </si>
  <si>
    <t>rozpočet a záverečný účet 2020</t>
  </si>
  <si>
    <t xml:space="preserve">presun IT technológií </t>
  </si>
  <si>
    <t>zverejňovanie platov na stránke</t>
  </si>
  <si>
    <t>kybernetická bezpečnosť</t>
  </si>
  <si>
    <t>revitalizácia parku Banská Bystrica IROP</t>
  </si>
  <si>
    <t>usmernenie CKO k čerpaniu fondov</t>
  </si>
  <si>
    <t>ehranica registrácia</t>
  </si>
  <si>
    <t>IT systémy evidencie vozidiel</t>
  </si>
  <si>
    <t>vyhodnotenie výzvy RR</t>
  </si>
  <si>
    <t>dotazník OECD</t>
  </si>
  <si>
    <t>cyklotrasa Strecno - Vrútky</t>
  </si>
  <si>
    <t>termín vyhodnotenia výzvy RR</t>
  </si>
  <si>
    <t xml:space="preserve">pridelenie dotácií a eurofondov </t>
  </si>
  <si>
    <t>IROP projekt školy</t>
  </si>
  <si>
    <t>pridelenie dotácií a eurofondov pre OS</t>
  </si>
  <si>
    <t>pridelenie EŠIF a dotácií subjektom</t>
  </si>
  <si>
    <t>aktuálne a plánované výzvy z programov</t>
  </si>
  <si>
    <t>úspešný uchádzač vo VO</t>
  </si>
  <si>
    <t>priebežná správa o projekte z Intereg</t>
  </si>
  <si>
    <t>Intereg projekt SK-PL</t>
  </si>
  <si>
    <t xml:space="preserve">rokovania riadiaceho výboru </t>
  </si>
  <si>
    <t xml:space="preserve">stratégia hospodárksej politiky </t>
  </si>
  <si>
    <t>počet prijatých a vybavených žiadostí</t>
  </si>
  <si>
    <t>interné smernice Slovensko IT,a.s.</t>
  </si>
  <si>
    <t>projekty z nórskych grantov</t>
  </si>
  <si>
    <t>subjekt verejnej správy v oblasti IT</t>
  </si>
  <si>
    <t>dotácie z regionálneho rozvoja</t>
  </si>
  <si>
    <t>licencie na nakup cloudových služieb</t>
  </si>
  <si>
    <t>zápisnice z rokovania výboru</t>
  </si>
  <si>
    <t>viacročný finančný rámec Európskej únie na roky 2021 – 2027</t>
  </si>
  <si>
    <t>regulácia digitálnych služieb</t>
  </si>
  <si>
    <t>regionálny príspevok na kúpu stroja</t>
  </si>
  <si>
    <t>očkovanie korona.gov.sk</t>
  </si>
  <si>
    <t>Irop projekt - Vybudovanie pobytového zariadenia</t>
  </si>
  <si>
    <t>regionálny príspevok pre obec Poltár</t>
  </si>
  <si>
    <t>výška výdavkov na IT služby</t>
  </si>
  <si>
    <t>sťahovanie do nových priestorov</t>
  </si>
  <si>
    <t>mobilné ID analýza</t>
  </si>
  <si>
    <t xml:space="preserve">zápisnice z valného hromaždenia </t>
  </si>
  <si>
    <t>OP Slovensko podnety</t>
  </si>
  <si>
    <t>ITMS 2014+ licencia</t>
  </si>
  <si>
    <t>IROP projekt revitalizácia parku Banská Bystrica</t>
  </si>
  <si>
    <t xml:space="preserve">IT systémy </t>
  </si>
  <si>
    <t>ústredný krízový štáb</t>
  </si>
  <si>
    <t>fond na spravodlivú transformáciu</t>
  </si>
  <si>
    <t>regionálny príspevok mesto Sobrance</t>
  </si>
  <si>
    <t>očkovacie látky</t>
  </si>
  <si>
    <t>IROP projekt Mesta Banská Bystrica</t>
  </si>
  <si>
    <t>očkovanie člena vlády</t>
  </si>
  <si>
    <t>politicky exponované osoby</t>
  </si>
  <si>
    <t>výzvy z operačných programov</t>
  </si>
  <si>
    <t xml:space="preserve">dodávka softvérového systému </t>
  </si>
  <si>
    <t>list adresovaný Úradu pre verejné obstarávanie</t>
  </si>
  <si>
    <t>kópia žiadosti o dotáciu obce Nová Kelča</t>
  </si>
  <si>
    <t xml:space="preserve">evidencia žiadostí </t>
  </si>
  <si>
    <t>zoznam úspešných žiadateľov IROP</t>
  </si>
  <si>
    <t>odpoveď na predchádzajúci list OP II</t>
  </si>
  <si>
    <t>očkovanie ministerky</t>
  </si>
  <si>
    <t xml:space="preserve">Smernica k IROP čerpaniu </t>
  </si>
  <si>
    <t>počet a vzdelanie zamestnancov</t>
  </si>
  <si>
    <t>zápisy z valného zhromaždenia</t>
  </si>
  <si>
    <t>čerpanie prostriedkov v rámci IÚS</t>
  </si>
  <si>
    <t>očkovanie zamestnancov</t>
  </si>
  <si>
    <t>projekt Lesná vychýlovka</t>
  </si>
  <si>
    <t>mimoriadne ukončené projekty</t>
  </si>
  <si>
    <t>regionálny rozvoj hodnotenie</t>
  </si>
  <si>
    <t xml:space="preserve">program cezhraničnej spolupráce </t>
  </si>
  <si>
    <t xml:space="preserve">zápisnice z dozornej rady </t>
  </si>
  <si>
    <t>IROP projekt výzva PO1</t>
  </si>
  <si>
    <t>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</si>
</sst>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;@"/>
    <numFmt numFmtId="165" formatCode="yyyy\-mm\-dd"/>
    <numFmt numFmtId="166" formatCode="m/d/yyyy"/>
  </numFmts>
  <fonts count="11" x14ac:knownFonts="1"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sz val="10"/>
      <color rgb="FF000000"/>
      <name val="Cambria"/>
      <family val="1"/>
      <charset val="1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sz val="9"/>
      <color rgb="FF000000"/>
      <name val="Segoe UI"/>
      <family val="2"/>
      <charset val="238"/>
    </font>
    <font>
      <sz val="1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165" fontId="0" fillId="2" borderId="1" xfId="0" applyNumberFormat="1" applyFont="1" applyFill="1" applyBorder="1"/>
    <xf numFmtId="0" fontId="0" fillId="2" borderId="1" xfId="0" applyFont="1" applyFill="1" applyBorder="1" applyAlignment="1">
      <alignment horizontal="center" wrapText="1"/>
    </xf>
    <xf numFmtId="166" fontId="0" fillId="2" borderId="1" xfId="0" applyNumberFormat="1" applyFill="1" applyBorder="1" applyAlignment="1">
      <alignment horizontal="center"/>
    </xf>
    <xf numFmtId="165" fontId="3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vertical="center" wrapText="1"/>
    </xf>
    <xf numFmtId="165" fontId="0" fillId="2" borderId="1" xfId="0" applyNumberFormat="1" applyFill="1" applyBorder="1"/>
    <xf numFmtId="165" fontId="0" fillId="2" borderId="1" xfId="0" applyNumberFormat="1" applyFill="1" applyBorder="1" applyAlignment="1">
      <alignment horizontal="center" wrapText="1"/>
    </xf>
    <xf numFmtId="166" fontId="0" fillId="2" borderId="1" xfId="0" applyNumberForma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wrapText="1"/>
    </xf>
    <xf numFmtId="165" fontId="0" fillId="0" borderId="1" xfId="0" applyNumberFormat="1" applyBorder="1"/>
    <xf numFmtId="0" fontId="0" fillId="0" borderId="1" xfId="0" applyFont="1" applyBorder="1" applyAlignment="1">
      <alignment horizontal="center" wrapText="1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3" xfId="0" applyFill="1" applyBorder="1"/>
    <xf numFmtId="0" fontId="0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8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0" fontId="9" fillId="3" borderId="1" xfId="0" applyFont="1" applyFill="1" applyBorder="1"/>
    <xf numFmtId="0" fontId="0" fillId="3" borderId="1" xfId="0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8" fillId="3" borderId="1" xfId="0" applyFont="1" applyFill="1" applyBorder="1"/>
    <xf numFmtId="0" fontId="0" fillId="0" borderId="1" xfId="0" applyFont="1" applyFill="1" applyBorder="1"/>
    <xf numFmtId="0" fontId="0" fillId="3" borderId="5" xfId="0" applyFill="1" applyBorder="1"/>
    <xf numFmtId="0" fontId="10" fillId="3" borderId="0" xfId="0" applyFont="1" applyFill="1"/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77"/>
  <sheetViews>
    <sheetView tabSelected="1" zoomScaleNormal="100" workbookViewId="0">
      <selection activeCell="I189" sqref="I189"/>
    </sheetView>
  </sheetViews>
  <sheetFormatPr defaultColWidth="8.6640625" defaultRowHeight="14.4" x14ac:dyDescent="0.3"/>
  <cols>
    <col min="1" max="1" width="12.5546875" style="37" customWidth="1"/>
    <col min="2" max="2" width="19.33203125" style="1" customWidth="1"/>
    <col min="3" max="3" width="26.33203125" style="1" customWidth="1"/>
    <col min="4" max="4" width="17.5546875" style="1" customWidth="1"/>
    <col min="5" max="5" width="19.109375" style="2" customWidth="1"/>
    <col min="6" max="6" width="21.88671875" style="2" customWidth="1"/>
    <col min="7" max="7" width="26.5546875" style="1" customWidth="1"/>
    <col min="8" max="8" width="24.44140625" style="1" customWidth="1"/>
    <col min="9" max="9" width="13.5546875" style="1" customWidth="1"/>
    <col min="10" max="10" width="20.33203125" style="1" customWidth="1"/>
    <col min="11" max="11" width="55.109375" style="1" customWidth="1"/>
    <col min="12" max="16384" width="8.6640625" style="1"/>
  </cols>
  <sheetData>
    <row r="1" spans="1:11" s="32" customFormat="1" ht="28.8" x14ac:dyDescent="0.3">
      <c r="A1" s="28" t="s">
        <v>0</v>
      </c>
      <c r="B1" s="29" t="s">
        <v>1</v>
      </c>
      <c r="C1" s="29" t="s">
        <v>2</v>
      </c>
      <c r="D1" s="29" t="s">
        <v>3</v>
      </c>
      <c r="E1" s="30" t="s">
        <v>4</v>
      </c>
      <c r="F1" s="30" t="s">
        <v>5</v>
      </c>
      <c r="G1" s="31" t="s">
        <v>6</v>
      </c>
      <c r="H1" s="31" t="s">
        <v>7</v>
      </c>
      <c r="I1" s="31" t="s">
        <v>8</v>
      </c>
      <c r="J1" s="29" t="s">
        <v>9</v>
      </c>
      <c r="K1" s="29" t="s">
        <v>154</v>
      </c>
    </row>
    <row r="2" spans="1:11" ht="28.8" x14ac:dyDescent="0.3">
      <c r="A2" s="33" t="s">
        <v>10</v>
      </c>
      <c r="B2" s="1">
        <v>50349287</v>
      </c>
      <c r="C2" s="1" t="s">
        <v>11</v>
      </c>
      <c r="D2" s="4">
        <v>44203</v>
      </c>
      <c r="E2" s="5" t="s">
        <v>12</v>
      </c>
      <c r="F2" s="34">
        <f t="shared" ref="F2:F33" si="0">IF(G2="email", 1, IF(G2="email - slabozraký", 2, IF(G2="elektronická schránka", 3, IF(G2="list", 4, IF(G2="CD nosič", 5, IF(G2="Dataset otvorených údajov",TRUE()))))))</f>
        <v>1</v>
      </c>
      <c r="G2" s="3" t="s">
        <v>13</v>
      </c>
      <c r="H2" s="6"/>
      <c r="I2" s="34">
        <f>IF(J2="sprístupnenie", 1, IF(J2="rozhodnutie", 2, IF(J2="postúpenie", 3, IF(J2="čiastočné sprístupnenie",TRUE()))))</f>
        <v>1</v>
      </c>
      <c r="J2" s="7" t="s">
        <v>14</v>
      </c>
      <c r="K2" s="8"/>
    </row>
    <row r="3" spans="1:11" ht="129.6" x14ac:dyDescent="0.3">
      <c r="A3" s="33" t="s">
        <v>15</v>
      </c>
      <c r="B3" s="1">
        <v>50349287</v>
      </c>
      <c r="C3" s="1" t="s">
        <v>11</v>
      </c>
      <c r="D3" s="4">
        <v>44206</v>
      </c>
      <c r="E3" s="5" t="s">
        <v>16</v>
      </c>
      <c r="F3" s="34">
        <f t="shared" si="0"/>
        <v>1</v>
      </c>
      <c r="G3" s="3" t="s">
        <v>13</v>
      </c>
      <c r="H3" s="9"/>
      <c r="I3" s="34">
        <f>IF(J3="sprístupnenie", 1, IF(J3="rozhodnutie", 2, IF(J3="postúpenie", 3, IF(J3="čiastočné sprístupnenie", 4))))</f>
        <v>1</v>
      </c>
      <c r="J3" s="7" t="s">
        <v>14</v>
      </c>
      <c r="K3" s="8"/>
    </row>
    <row r="4" spans="1:11" ht="28.8" x14ac:dyDescent="0.3">
      <c r="A4" s="33" t="s">
        <v>17</v>
      </c>
      <c r="B4" s="1">
        <v>50349287</v>
      </c>
      <c r="C4" s="1" t="s">
        <v>11</v>
      </c>
      <c r="D4" s="4">
        <v>44206</v>
      </c>
      <c r="E4" s="5" t="s">
        <v>18</v>
      </c>
      <c r="F4" s="34">
        <f t="shared" si="0"/>
        <v>3</v>
      </c>
      <c r="G4" s="10" t="s">
        <v>19</v>
      </c>
      <c r="H4" s="6"/>
      <c r="I4" s="34">
        <f>IF(J4="sprístupnenie", 1, IF(J4="rozhodnutie", 2, IF(J4="postúpenie", 3, IF(J4="čiastočné sprístupnenie", 4))))</f>
        <v>4</v>
      </c>
      <c r="J4" s="11" t="s">
        <v>20</v>
      </c>
      <c r="K4" s="8"/>
    </row>
    <row r="5" spans="1:11" ht="43.2" x14ac:dyDescent="0.3">
      <c r="A5" s="33" t="s">
        <v>21</v>
      </c>
      <c r="B5" s="1">
        <v>50349287</v>
      </c>
      <c r="C5" s="1" t="s">
        <v>11</v>
      </c>
      <c r="D5" s="4">
        <v>44207</v>
      </c>
      <c r="E5" s="12" t="s">
        <v>22</v>
      </c>
      <c r="F5" s="34">
        <f t="shared" si="0"/>
        <v>2</v>
      </c>
      <c r="G5" s="7" t="s">
        <v>23</v>
      </c>
      <c r="H5" s="6"/>
      <c r="I5" s="34">
        <f>IF(J5="sprístupnenie", 1, IF(J5="rozhodnutie", 2, IF(J5="postúpenie", 3, IF(J5="čiastočné sprístupnenie", 4))))</f>
        <v>1</v>
      </c>
      <c r="J5" s="7" t="s">
        <v>14</v>
      </c>
      <c r="K5" s="8"/>
    </row>
    <row r="6" spans="1:11" ht="43.2" x14ac:dyDescent="0.3">
      <c r="A6" s="33" t="s">
        <v>24</v>
      </c>
      <c r="B6" s="1">
        <v>50349287</v>
      </c>
      <c r="C6" s="1" t="s">
        <v>11</v>
      </c>
      <c r="D6" s="4">
        <v>44207</v>
      </c>
      <c r="E6" s="5" t="s">
        <v>25</v>
      </c>
      <c r="F6" s="34">
        <f t="shared" si="0"/>
        <v>1</v>
      </c>
      <c r="G6" s="3" t="s">
        <v>13</v>
      </c>
      <c r="H6" s="13"/>
      <c r="I6" s="34">
        <f>IF(J6="sprístupnenie", 1, IF(J6="rozhodnutie", 2, IF(J6="postúpenie", 3, IF(J6="čiastočné sprístupnenie", 4))))</f>
        <v>1</v>
      </c>
      <c r="J6" s="7" t="s">
        <v>14</v>
      </c>
      <c r="K6" s="8"/>
    </row>
    <row r="7" spans="1:11" x14ac:dyDescent="0.3">
      <c r="A7" s="33" t="s">
        <v>26</v>
      </c>
      <c r="B7" s="1">
        <v>50349287</v>
      </c>
      <c r="C7" s="1" t="s">
        <v>11</v>
      </c>
      <c r="D7" s="4">
        <v>44208</v>
      </c>
      <c r="E7" s="5" t="s">
        <v>27</v>
      </c>
      <c r="F7" s="34">
        <f t="shared" si="0"/>
        <v>1</v>
      </c>
      <c r="G7" s="3" t="s">
        <v>13</v>
      </c>
      <c r="H7" s="13"/>
      <c r="I7" s="34">
        <f>IF(J7="sprístupnenie", 1, IF(J7="rozhodnutie", 2, IF(J7="postúpenie", 3, IF(J7="čiastočné sprístupnenie", 4))))</f>
        <v>1</v>
      </c>
      <c r="J7" s="7" t="s">
        <v>14</v>
      </c>
      <c r="K7" s="8"/>
    </row>
    <row r="8" spans="1:11" ht="28.8" x14ac:dyDescent="0.3">
      <c r="A8" s="33" t="s">
        <v>28</v>
      </c>
      <c r="B8" s="1">
        <v>50349287</v>
      </c>
      <c r="C8" s="1" t="s">
        <v>11</v>
      </c>
      <c r="D8" s="4">
        <v>44209</v>
      </c>
      <c r="E8" s="5" t="s">
        <v>29</v>
      </c>
      <c r="F8" s="34">
        <f t="shared" si="0"/>
        <v>1</v>
      </c>
      <c r="G8" s="3" t="s">
        <v>13</v>
      </c>
      <c r="H8" s="13"/>
      <c r="I8" s="34"/>
      <c r="J8" s="7"/>
      <c r="K8" s="8"/>
    </row>
    <row r="9" spans="1:11" ht="28.8" x14ac:dyDescent="0.3">
      <c r="A9" s="33" t="s">
        <v>30</v>
      </c>
      <c r="B9" s="1">
        <v>50349287</v>
      </c>
      <c r="C9" s="1" t="s">
        <v>11</v>
      </c>
      <c r="D9" s="4">
        <v>44209</v>
      </c>
      <c r="E9" s="5" t="s">
        <v>31</v>
      </c>
      <c r="F9" s="34">
        <f t="shared" si="0"/>
        <v>1</v>
      </c>
      <c r="G9" s="3" t="s">
        <v>13</v>
      </c>
      <c r="H9" s="13"/>
      <c r="I9" s="34">
        <f t="shared" ref="I9:I40" si="1">IF(J9="sprístupnenie", 1, IF(J9="rozhodnutie", 2, IF(J9="postúpenie", 3, IF(J9="čiastočné sprístupnenie", 4))))</f>
        <v>2</v>
      </c>
      <c r="J9" s="7" t="s">
        <v>32</v>
      </c>
      <c r="K9" s="8"/>
    </row>
    <row r="10" spans="1:11" ht="28.8" x14ac:dyDescent="0.3">
      <c r="A10" s="33" t="s">
        <v>33</v>
      </c>
      <c r="B10" s="1">
        <v>50349287</v>
      </c>
      <c r="C10" s="1" t="s">
        <v>11</v>
      </c>
      <c r="D10" s="4">
        <v>44210</v>
      </c>
      <c r="E10" s="5" t="s">
        <v>34</v>
      </c>
      <c r="F10" s="34">
        <f t="shared" si="0"/>
        <v>1</v>
      </c>
      <c r="G10" s="3" t="s">
        <v>13</v>
      </c>
      <c r="H10" s="13"/>
      <c r="I10" s="34">
        <f t="shared" si="1"/>
        <v>1</v>
      </c>
      <c r="J10" s="7" t="s">
        <v>14</v>
      </c>
      <c r="K10" s="8"/>
    </row>
    <row r="11" spans="1:11" ht="28.8" x14ac:dyDescent="0.3">
      <c r="A11" s="33" t="s">
        <v>35</v>
      </c>
      <c r="B11" s="1">
        <v>50349287</v>
      </c>
      <c r="C11" s="1" t="s">
        <v>11</v>
      </c>
      <c r="D11" s="4">
        <v>44213</v>
      </c>
      <c r="E11" s="5" t="s">
        <v>36</v>
      </c>
      <c r="F11" s="34">
        <f t="shared" si="0"/>
        <v>1</v>
      </c>
      <c r="G11" s="3" t="s">
        <v>13</v>
      </c>
      <c r="H11" s="13"/>
      <c r="I11" s="34">
        <f t="shared" si="1"/>
        <v>1</v>
      </c>
      <c r="J11" s="7" t="s">
        <v>14</v>
      </c>
      <c r="K11" s="8"/>
    </row>
    <row r="12" spans="1:11" x14ac:dyDescent="0.3">
      <c r="A12" s="33" t="s">
        <v>37</v>
      </c>
      <c r="B12" s="1">
        <v>50349287</v>
      </c>
      <c r="C12" s="1" t="s">
        <v>11</v>
      </c>
      <c r="D12" s="4">
        <v>44214</v>
      </c>
      <c r="E12" s="5" t="s">
        <v>38</v>
      </c>
      <c r="F12" s="34">
        <f t="shared" si="0"/>
        <v>1</v>
      </c>
      <c r="G12" s="3" t="s">
        <v>13</v>
      </c>
      <c r="H12" s="13"/>
      <c r="I12" s="34">
        <f t="shared" si="1"/>
        <v>2</v>
      </c>
      <c r="J12" s="7" t="s">
        <v>32</v>
      </c>
      <c r="K12" s="8"/>
    </row>
    <row r="13" spans="1:11" x14ac:dyDescent="0.3">
      <c r="A13" s="33" t="s">
        <v>39</v>
      </c>
      <c r="B13" s="1">
        <v>50349287</v>
      </c>
      <c r="C13" s="1" t="s">
        <v>11</v>
      </c>
      <c r="D13" s="4">
        <v>44219</v>
      </c>
      <c r="E13" s="5" t="s">
        <v>40</v>
      </c>
      <c r="F13" s="34">
        <f t="shared" si="0"/>
        <v>1</v>
      </c>
      <c r="G13" s="3" t="s">
        <v>13</v>
      </c>
      <c r="H13" s="13"/>
      <c r="I13" s="34">
        <f t="shared" si="1"/>
        <v>4</v>
      </c>
      <c r="J13" s="11" t="s">
        <v>20</v>
      </c>
      <c r="K13" s="8"/>
    </row>
    <row r="14" spans="1:11" x14ac:dyDescent="0.3">
      <c r="A14" s="33" t="s">
        <v>41</v>
      </c>
      <c r="B14" s="1">
        <v>50349287</v>
      </c>
      <c r="C14" s="1" t="s">
        <v>11</v>
      </c>
      <c r="D14" s="4">
        <v>44218</v>
      </c>
      <c r="E14" s="5" t="s">
        <v>42</v>
      </c>
      <c r="F14" s="34">
        <f t="shared" si="0"/>
        <v>1</v>
      </c>
      <c r="G14" s="3" t="s">
        <v>13</v>
      </c>
      <c r="H14" s="13"/>
      <c r="I14" s="34">
        <f t="shared" si="1"/>
        <v>1</v>
      </c>
      <c r="J14" s="7" t="s">
        <v>14</v>
      </c>
      <c r="K14" s="8"/>
    </row>
    <row r="15" spans="1:11" x14ac:dyDescent="0.3">
      <c r="A15" s="33" t="s">
        <v>43</v>
      </c>
      <c r="B15" s="1">
        <v>50349287</v>
      </c>
      <c r="C15" s="1" t="s">
        <v>11</v>
      </c>
      <c r="D15" s="4">
        <v>44221</v>
      </c>
      <c r="E15" s="5" t="s">
        <v>44</v>
      </c>
      <c r="F15" s="34">
        <f t="shared" si="0"/>
        <v>1</v>
      </c>
      <c r="G15" s="3" t="s">
        <v>13</v>
      </c>
      <c r="H15" s="13"/>
      <c r="I15" s="34">
        <f t="shared" si="1"/>
        <v>4</v>
      </c>
      <c r="J15" s="11" t="s">
        <v>20</v>
      </c>
      <c r="K15" s="8"/>
    </row>
    <row r="16" spans="1:11" x14ac:dyDescent="0.3">
      <c r="A16" s="33" t="s">
        <v>45</v>
      </c>
      <c r="B16" s="1">
        <v>50349287</v>
      </c>
      <c r="C16" s="1" t="s">
        <v>11</v>
      </c>
      <c r="D16" s="4">
        <v>44223</v>
      </c>
      <c r="E16" s="5" t="s">
        <v>27</v>
      </c>
      <c r="F16" s="34">
        <f t="shared" si="0"/>
        <v>1</v>
      </c>
      <c r="G16" s="3" t="s">
        <v>13</v>
      </c>
      <c r="H16" s="13"/>
      <c r="I16" s="34">
        <f t="shared" si="1"/>
        <v>1</v>
      </c>
      <c r="J16" s="7" t="s">
        <v>14</v>
      </c>
      <c r="K16" s="8"/>
    </row>
    <row r="17" spans="1:11" x14ac:dyDescent="0.3">
      <c r="A17" s="33" t="s">
        <v>46</v>
      </c>
      <c r="B17" s="1">
        <v>50349287</v>
      </c>
      <c r="C17" s="1" t="s">
        <v>11</v>
      </c>
      <c r="D17" s="4">
        <v>44225</v>
      </c>
      <c r="E17" s="5" t="s">
        <v>47</v>
      </c>
      <c r="F17" s="34">
        <f t="shared" si="0"/>
        <v>1</v>
      </c>
      <c r="G17" s="3" t="s">
        <v>13</v>
      </c>
      <c r="H17" s="13"/>
      <c r="I17" s="34">
        <f t="shared" si="1"/>
        <v>1</v>
      </c>
      <c r="J17" s="7" t="s">
        <v>14</v>
      </c>
      <c r="K17" s="8"/>
    </row>
    <row r="18" spans="1:11" x14ac:dyDescent="0.3">
      <c r="A18" s="33" t="s">
        <v>48</v>
      </c>
      <c r="B18" s="1">
        <v>50349287</v>
      </c>
      <c r="C18" s="1" t="s">
        <v>11</v>
      </c>
      <c r="D18" s="4">
        <v>44227</v>
      </c>
      <c r="E18" s="5" t="s">
        <v>49</v>
      </c>
      <c r="F18" s="34">
        <f t="shared" si="0"/>
        <v>1</v>
      </c>
      <c r="G18" s="3" t="s">
        <v>13</v>
      </c>
      <c r="H18" s="14"/>
      <c r="I18" s="34">
        <f t="shared" si="1"/>
        <v>1</v>
      </c>
      <c r="J18" s="7" t="s">
        <v>14</v>
      </c>
      <c r="K18" s="8"/>
    </row>
    <row r="19" spans="1:11" ht="28.8" x14ac:dyDescent="0.3">
      <c r="A19" s="33" t="s">
        <v>50</v>
      </c>
      <c r="B19" s="1">
        <v>50349287</v>
      </c>
      <c r="C19" s="1" t="s">
        <v>11</v>
      </c>
      <c r="D19" s="4">
        <v>44228</v>
      </c>
      <c r="E19" s="5" t="s">
        <v>51</v>
      </c>
      <c r="F19" s="34">
        <f t="shared" si="0"/>
        <v>1</v>
      </c>
      <c r="G19" s="3" t="s">
        <v>13</v>
      </c>
      <c r="H19" s="14"/>
      <c r="I19" s="34">
        <f t="shared" si="1"/>
        <v>1</v>
      </c>
      <c r="J19" s="7" t="s">
        <v>14</v>
      </c>
      <c r="K19" s="8"/>
    </row>
    <row r="20" spans="1:11" ht="28.8" x14ac:dyDescent="0.3">
      <c r="A20" s="33" t="s">
        <v>52</v>
      </c>
      <c r="B20" s="1">
        <v>50349287</v>
      </c>
      <c r="C20" s="1" t="s">
        <v>11</v>
      </c>
      <c r="D20" s="4">
        <v>44229</v>
      </c>
      <c r="E20" s="5" t="s">
        <v>53</v>
      </c>
      <c r="F20" s="34">
        <f t="shared" si="0"/>
        <v>1</v>
      </c>
      <c r="G20" s="3" t="s">
        <v>13</v>
      </c>
      <c r="H20" s="13"/>
      <c r="I20" s="34">
        <f t="shared" si="1"/>
        <v>1</v>
      </c>
      <c r="J20" s="7" t="s">
        <v>14</v>
      </c>
      <c r="K20" s="8"/>
    </row>
    <row r="21" spans="1:11" ht="28.8" x14ac:dyDescent="0.3">
      <c r="A21" s="33" t="s">
        <v>54</v>
      </c>
      <c r="B21" s="1">
        <v>50349287</v>
      </c>
      <c r="C21" s="1" t="s">
        <v>11</v>
      </c>
      <c r="D21" s="4">
        <v>44230</v>
      </c>
      <c r="E21" s="5" t="s">
        <v>55</v>
      </c>
      <c r="F21" s="34">
        <f t="shared" si="0"/>
        <v>1</v>
      </c>
      <c r="G21" s="3" t="s">
        <v>13</v>
      </c>
      <c r="H21" s="13"/>
      <c r="I21" s="34">
        <f t="shared" si="1"/>
        <v>1</v>
      </c>
      <c r="J21" s="7" t="s">
        <v>14</v>
      </c>
      <c r="K21" s="8"/>
    </row>
    <row r="22" spans="1:11" ht="28.8" x14ac:dyDescent="0.3">
      <c r="A22" s="33" t="s">
        <v>56</v>
      </c>
      <c r="B22" s="1">
        <v>50349287</v>
      </c>
      <c r="C22" s="1" t="s">
        <v>11</v>
      </c>
      <c r="D22" s="4">
        <v>44236</v>
      </c>
      <c r="E22" s="5" t="s">
        <v>57</v>
      </c>
      <c r="F22" s="34">
        <f t="shared" si="0"/>
        <v>1</v>
      </c>
      <c r="G22" s="3" t="s">
        <v>13</v>
      </c>
      <c r="H22" s="13">
        <v>44470</v>
      </c>
      <c r="I22" s="34">
        <f t="shared" si="1"/>
        <v>1</v>
      </c>
      <c r="J22" s="7" t="s">
        <v>14</v>
      </c>
      <c r="K22" s="8"/>
    </row>
    <row r="23" spans="1:11" x14ac:dyDescent="0.3">
      <c r="A23" s="33" t="s">
        <v>58</v>
      </c>
      <c r="B23" s="1">
        <v>50349287</v>
      </c>
      <c r="C23" s="1" t="s">
        <v>11</v>
      </c>
      <c r="D23" s="4">
        <v>44237</v>
      </c>
      <c r="E23" s="5" t="s">
        <v>59</v>
      </c>
      <c r="F23" s="34">
        <f t="shared" si="0"/>
        <v>1</v>
      </c>
      <c r="G23" s="3" t="s">
        <v>13</v>
      </c>
      <c r="H23" s="13"/>
      <c r="I23" s="34">
        <f t="shared" si="1"/>
        <v>1</v>
      </c>
      <c r="J23" s="7" t="s">
        <v>14</v>
      </c>
      <c r="K23" s="8"/>
    </row>
    <row r="24" spans="1:11" ht="28.8" x14ac:dyDescent="0.3">
      <c r="A24" s="33" t="s">
        <v>60</v>
      </c>
      <c r="B24" s="1">
        <v>50349287</v>
      </c>
      <c r="C24" s="1" t="s">
        <v>11</v>
      </c>
      <c r="D24" s="4">
        <v>44238</v>
      </c>
      <c r="E24" s="5" t="s">
        <v>61</v>
      </c>
      <c r="F24" s="34">
        <f t="shared" si="0"/>
        <v>1</v>
      </c>
      <c r="G24" s="3" t="s">
        <v>13</v>
      </c>
      <c r="H24" s="13"/>
      <c r="I24" s="34">
        <f t="shared" si="1"/>
        <v>1</v>
      </c>
      <c r="J24" s="7" t="s">
        <v>14</v>
      </c>
      <c r="K24" s="15"/>
    </row>
    <row r="25" spans="1:11" x14ac:dyDescent="0.3">
      <c r="A25" s="33" t="s">
        <v>62</v>
      </c>
      <c r="B25" s="1">
        <v>50349287</v>
      </c>
      <c r="C25" s="1" t="s">
        <v>11</v>
      </c>
      <c r="D25" s="4">
        <v>44238</v>
      </c>
      <c r="E25" s="5" t="s">
        <v>63</v>
      </c>
      <c r="F25" s="34">
        <f t="shared" si="0"/>
        <v>1</v>
      </c>
      <c r="G25" s="3" t="s">
        <v>13</v>
      </c>
      <c r="H25" s="13"/>
      <c r="I25" s="34">
        <f t="shared" si="1"/>
        <v>1</v>
      </c>
      <c r="J25" s="7" t="s">
        <v>14</v>
      </c>
      <c r="K25" s="8"/>
    </row>
    <row r="26" spans="1:11" x14ac:dyDescent="0.3">
      <c r="A26" s="33" t="s">
        <v>64</v>
      </c>
      <c r="B26" s="1">
        <v>50349287</v>
      </c>
      <c r="C26" s="1" t="s">
        <v>11</v>
      </c>
      <c r="D26" s="4">
        <v>44239</v>
      </c>
      <c r="E26" s="5" t="s">
        <v>65</v>
      </c>
      <c r="F26" s="34">
        <f t="shared" si="0"/>
        <v>1</v>
      </c>
      <c r="G26" s="3" t="s">
        <v>13</v>
      </c>
      <c r="H26" s="13"/>
      <c r="I26" s="34">
        <f t="shared" si="1"/>
        <v>1</v>
      </c>
      <c r="J26" s="7" t="s">
        <v>14</v>
      </c>
      <c r="K26" s="8"/>
    </row>
    <row r="27" spans="1:11" x14ac:dyDescent="0.3">
      <c r="A27" s="35" t="s">
        <v>66</v>
      </c>
      <c r="B27" s="1">
        <v>50349287</v>
      </c>
      <c r="C27" s="1" t="s">
        <v>11</v>
      </c>
      <c r="D27" s="4">
        <v>44244</v>
      </c>
      <c r="E27" s="16" t="s">
        <v>67</v>
      </c>
      <c r="F27" s="34">
        <f t="shared" si="0"/>
        <v>1</v>
      </c>
      <c r="G27" s="3" t="s">
        <v>13</v>
      </c>
      <c r="H27" s="13"/>
      <c r="I27" s="34">
        <f t="shared" si="1"/>
        <v>1</v>
      </c>
      <c r="J27" s="7" t="s">
        <v>14</v>
      </c>
      <c r="K27" s="8"/>
    </row>
    <row r="28" spans="1:11" x14ac:dyDescent="0.3">
      <c r="A28" s="35" t="s">
        <v>68</v>
      </c>
      <c r="B28" s="1">
        <v>50349287</v>
      </c>
      <c r="C28" s="1" t="s">
        <v>11</v>
      </c>
      <c r="D28" s="4">
        <v>44245</v>
      </c>
      <c r="E28" s="5" t="s">
        <v>69</v>
      </c>
      <c r="F28" s="34">
        <f t="shared" si="0"/>
        <v>1</v>
      </c>
      <c r="G28" s="3" t="s">
        <v>13</v>
      </c>
      <c r="H28" s="13"/>
      <c r="I28" s="34">
        <f t="shared" si="1"/>
        <v>1</v>
      </c>
      <c r="J28" s="7" t="s">
        <v>14</v>
      </c>
      <c r="K28" s="8"/>
    </row>
    <row r="29" spans="1:11" x14ac:dyDescent="0.3">
      <c r="A29" s="35" t="s">
        <v>70</v>
      </c>
      <c r="B29" s="1">
        <v>50349287</v>
      </c>
      <c r="C29" s="1" t="s">
        <v>11</v>
      </c>
      <c r="D29" s="4">
        <v>44246</v>
      </c>
      <c r="E29" s="5" t="s">
        <v>71</v>
      </c>
      <c r="F29" s="34">
        <f t="shared" si="0"/>
        <v>1</v>
      </c>
      <c r="G29" s="3" t="s">
        <v>13</v>
      </c>
      <c r="H29" s="13"/>
      <c r="I29" s="34">
        <f t="shared" si="1"/>
        <v>2</v>
      </c>
      <c r="J29" s="7" t="s">
        <v>32</v>
      </c>
      <c r="K29" s="8"/>
    </row>
    <row r="30" spans="1:11" x14ac:dyDescent="0.3">
      <c r="A30" s="35" t="s">
        <v>72</v>
      </c>
      <c r="B30" s="1">
        <v>50349287</v>
      </c>
      <c r="C30" s="1" t="s">
        <v>11</v>
      </c>
      <c r="D30" s="4">
        <v>44246</v>
      </c>
      <c r="E30" s="5" t="s">
        <v>73</v>
      </c>
      <c r="F30" s="34">
        <f t="shared" si="0"/>
        <v>1</v>
      </c>
      <c r="G30" s="3" t="s">
        <v>13</v>
      </c>
      <c r="H30" s="13"/>
      <c r="I30" s="34">
        <f t="shared" si="1"/>
        <v>1</v>
      </c>
      <c r="J30" s="7" t="s">
        <v>14</v>
      </c>
      <c r="K30" s="8"/>
    </row>
    <row r="31" spans="1:11" ht="28.8" x14ac:dyDescent="0.3">
      <c r="A31" s="35" t="s">
        <v>74</v>
      </c>
      <c r="B31" s="1">
        <v>50349287</v>
      </c>
      <c r="C31" s="1" t="s">
        <v>11</v>
      </c>
      <c r="D31" s="4">
        <v>44250</v>
      </c>
      <c r="E31" s="5" t="s">
        <v>75</v>
      </c>
      <c r="F31" s="34">
        <f t="shared" si="0"/>
        <v>1</v>
      </c>
      <c r="G31" s="3" t="s">
        <v>13</v>
      </c>
      <c r="H31" s="13"/>
      <c r="I31" s="34">
        <f t="shared" si="1"/>
        <v>1</v>
      </c>
      <c r="J31" s="7" t="s">
        <v>14</v>
      </c>
      <c r="K31" s="8"/>
    </row>
    <row r="32" spans="1:11" x14ac:dyDescent="0.3">
      <c r="A32" s="35" t="s">
        <v>76</v>
      </c>
      <c r="B32" s="1">
        <v>50349287</v>
      </c>
      <c r="C32" s="1" t="s">
        <v>11</v>
      </c>
      <c r="D32" s="4">
        <v>44250</v>
      </c>
      <c r="E32" s="5" t="s">
        <v>77</v>
      </c>
      <c r="F32" s="34">
        <f t="shared" si="0"/>
        <v>1</v>
      </c>
      <c r="G32" s="3" t="s">
        <v>13</v>
      </c>
      <c r="H32" s="13"/>
      <c r="I32" s="34">
        <f t="shared" si="1"/>
        <v>1</v>
      </c>
      <c r="J32" s="7" t="s">
        <v>14</v>
      </c>
      <c r="K32" s="8"/>
    </row>
    <row r="33" spans="1:11" x14ac:dyDescent="0.3">
      <c r="A33" s="35" t="s">
        <v>78</v>
      </c>
      <c r="B33" s="1">
        <v>50349287</v>
      </c>
      <c r="C33" s="1" t="s">
        <v>11</v>
      </c>
      <c r="D33" s="4">
        <v>44251</v>
      </c>
      <c r="E33" s="5" t="s">
        <v>79</v>
      </c>
      <c r="F33" s="34">
        <f t="shared" si="0"/>
        <v>5</v>
      </c>
      <c r="G33" s="3" t="s">
        <v>80</v>
      </c>
      <c r="H33" s="13"/>
      <c r="I33" s="34">
        <f t="shared" si="1"/>
        <v>4</v>
      </c>
      <c r="J33" s="11" t="s">
        <v>20</v>
      </c>
      <c r="K33" s="8"/>
    </row>
    <row r="34" spans="1:11" x14ac:dyDescent="0.3">
      <c r="A34" s="35" t="s">
        <v>81</v>
      </c>
      <c r="B34" s="1">
        <v>50349287</v>
      </c>
      <c r="C34" s="1" t="s">
        <v>11</v>
      </c>
      <c r="D34" s="4">
        <v>44252</v>
      </c>
      <c r="E34" s="5" t="s">
        <v>82</v>
      </c>
      <c r="F34" s="34">
        <f t="shared" ref="F34:F65" si="2">IF(G34="email", 1, IF(G34="email - slabozraký", 2, IF(G34="elektronická schránka", 3, IF(G34="list", 4, IF(G34="CD nosič", 5, IF(G34="Dataset otvorených údajov",TRUE()))))))</f>
        <v>1</v>
      </c>
      <c r="G34" s="3" t="s">
        <v>13</v>
      </c>
      <c r="H34" s="13"/>
      <c r="I34" s="34">
        <f t="shared" si="1"/>
        <v>1</v>
      </c>
      <c r="J34" s="7" t="s">
        <v>14</v>
      </c>
      <c r="K34" s="8"/>
    </row>
    <row r="35" spans="1:11" x14ac:dyDescent="0.3">
      <c r="A35" s="35" t="s">
        <v>83</v>
      </c>
      <c r="B35" s="1">
        <v>50349287</v>
      </c>
      <c r="C35" s="1" t="s">
        <v>11</v>
      </c>
      <c r="D35" s="4">
        <v>44253</v>
      </c>
      <c r="E35" s="5" t="s">
        <v>84</v>
      </c>
      <c r="F35" s="34">
        <f t="shared" si="2"/>
        <v>1</v>
      </c>
      <c r="G35" s="3" t="s">
        <v>13</v>
      </c>
      <c r="H35" s="13"/>
      <c r="I35" s="34">
        <f t="shared" si="1"/>
        <v>1</v>
      </c>
      <c r="J35" s="7" t="s">
        <v>14</v>
      </c>
      <c r="K35" s="8"/>
    </row>
    <row r="36" spans="1:11" x14ac:dyDescent="0.3">
      <c r="A36" s="35" t="s">
        <v>85</v>
      </c>
      <c r="B36" s="1">
        <v>50349287</v>
      </c>
      <c r="C36" s="1" t="s">
        <v>11</v>
      </c>
      <c r="D36" s="4">
        <v>44257</v>
      </c>
      <c r="E36" s="5" t="s">
        <v>86</v>
      </c>
      <c r="F36" s="34">
        <f t="shared" si="2"/>
        <v>1</v>
      </c>
      <c r="G36" s="3" t="s">
        <v>13</v>
      </c>
      <c r="H36" s="13"/>
      <c r="I36" s="34">
        <f t="shared" si="1"/>
        <v>1</v>
      </c>
      <c r="J36" s="7" t="s">
        <v>14</v>
      </c>
      <c r="K36" s="8"/>
    </row>
    <row r="37" spans="1:11" x14ac:dyDescent="0.3">
      <c r="A37" s="35" t="s">
        <v>87</v>
      </c>
      <c r="B37" s="1">
        <v>50349287</v>
      </c>
      <c r="C37" s="1" t="s">
        <v>11</v>
      </c>
      <c r="D37" s="4">
        <v>44258</v>
      </c>
      <c r="E37" s="5" t="s">
        <v>88</v>
      </c>
      <c r="F37" s="34">
        <f t="shared" si="2"/>
        <v>1</v>
      </c>
      <c r="G37" s="3" t="s">
        <v>13</v>
      </c>
      <c r="H37" s="13"/>
      <c r="I37" s="34">
        <f t="shared" si="1"/>
        <v>1</v>
      </c>
      <c r="J37" s="7" t="s">
        <v>14</v>
      </c>
      <c r="K37" s="8"/>
    </row>
    <row r="38" spans="1:11" ht="28.8" x14ac:dyDescent="0.3">
      <c r="A38" s="35" t="s">
        <v>89</v>
      </c>
      <c r="B38" s="1">
        <v>50349287</v>
      </c>
      <c r="C38" s="1" t="s">
        <v>11</v>
      </c>
      <c r="D38" s="4">
        <v>44260</v>
      </c>
      <c r="E38" s="5" t="s">
        <v>90</v>
      </c>
      <c r="F38" s="34">
        <f t="shared" si="2"/>
        <v>3</v>
      </c>
      <c r="G38" s="10" t="s">
        <v>19</v>
      </c>
      <c r="H38" s="13"/>
      <c r="I38" s="34">
        <f t="shared" si="1"/>
        <v>1</v>
      </c>
      <c r="J38" s="7" t="s">
        <v>14</v>
      </c>
      <c r="K38" s="8"/>
    </row>
    <row r="39" spans="1:11" x14ac:dyDescent="0.3">
      <c r="A39" s="35" t="s">
        <v>91</v>
      </c>
      <c r="B39" s="1">
        <v>50349287</v>
      </c>
      <c r="C39" s="1" t="s">
        <v>11</v>
      </c>
      <c r="D39" s="4">
        <v>44260</v>
      </c>
      <c r="E39" s="5" t="s">
        <v>92</v>
      </c>
      <c r="F39" s="34">
        <f t="shared" si="2"/>
        <v>1</v>
      </c>
      <c r="G39" s="3" t="s">
        <v>13</v>
      </c>
      <c r="H39" s="14"/>
      <c r="I39" s="34">
        <f t="shared" si="1"/>
        <v>1</v>
      </c>
      <c r="J39" s="7" t="s">
        <v>14</v>
      </c>
      <c r="K39" s="8"/>
    </row>
    <row r="40" spans="1:11" x14ac:dyDescent="0.3">
      <c r="A40" s="35" t="s">
        <v>93</v>
      </c>
      <c r="B40" s="1">
        <v>50349287</v>
      </c>
      <c r="C40" s="1" t="s">
        <v>11</v>
      </c>
      <c r="D40" s="4">
        <v>44263</v>
      </c>
      <c r="E40" s="5" t="s">
        <v>94</v>
      </c>
      <c r="F40" s="34">
        <f t="shared" si="2"/>
        <v>1</v>
      </c>
      <c r="G40" s="3" t="s">
        <v>13</v>
      </c>
      <c r="H40" s="13"/>
      <c r="I40" s="34">
        <f t="shared" si="1"/>
        <v>1</v>
      </c>
      <c r="J40" s="7" t="s">
        <v>14</v>
      </c>
      <c r="K40" s="8"/>
    </row>
    <row r="41" spans="1:11" x14ac:dyDescent="0.3">
      <c r="A41" s="35" t="s">
        <v>95</v>
      </c>
      <c r="B41" s="1">
        <v>50349287</v>
      </c>
      <c r="C41" s="1" t="s">
        <v>11</v>
      </c>
      <c r="D41" s="4">
        <v>44263</v>
      </c>
      <c r="E41" s="5" t="s">
        <v>96</v>
      </c>
      <c r="F41" s="34">
        <f t="shared" si="2"/>
        <v>1</v>
      </c>
      <c r="G41" s="3" t="s">
        <v>13</v>
      </c>
      <c r="H41" s="13"/>
      <c r="I41" s="34">
        <f t="shared" ref="I41:I104" si="3">IF(J41="sprístupnenie", 1, IF(J41="rozhodnutie", 2, IF(J41="postúpenie", 3, IF(J41="čiastočné sprístupnenie", 4))))</f>
        <v>1</v>
      </c>
      <c r="J41" s="7" t="s">
        <v>14</v>
      </c>
      <c r="K41" s="8"/>
    </row>
    <row r="42" spans="1:11" x14ac:dyDescent="0.3">
      <c r="A42" s="35" t="s">
        <v>97</v>
      </c>
      <c r="B42" s="1">
        <v>50349287</v>
      </c>
      <c r="C42" s="1" t="s">
        <v>11</v>
      </c>
      <c r="D42" s="4">
        <v>44263</v>
      </c>
      <c r="E42" s="5" t="s">
        <v>98</v>
      </c>
      <c r="F42" s="34">
        <f t="shared" si="2"/>
        <v>1</v>
      </c>
      <c r="G42" s="3" t="s">
        <v>13</v>
      </c>
      <c r="H42" s="13"/>
      <c r="I42" s="34">
        <f t="shared" si="3"/>
        <v>2</v>
      </c>
      <c r="J42" s="7" t="s">
        <v>32</v>
      </c>
      <c r="K42" s="8"/>
    </row>
    <row r="43" spans="1:11" x14ac:dyDescent="0.3">
      <c r="A43" s="35" t="s">
        <v>99</v>
      </c>
      <c r="B43" s="1">
        <v>50349287</v>
      </c>
      <c r="C43" s="1" t="s">
        <v>11</v>
      </c>
      <c r="D43" s="4">
        <v>44260</v>
      </c>
      <c r="E43" s="5" t="s">
        <v>100</v>
      </c>
      <c r="F43" s="34">
        <f t="shared" si="2"/>
        <v>3</v>
      </c>
      <c r="G43" s="17" t="s">
        <v>19</v>
      </c>
      <c r="H43" s="14"/>
      <c r="I43" s="34">
        <f t="shared" si="3"/>
        <v>1</v>
      </c>
      <c r="J43" s="7" t="s">
        <v>14</v>
      </c>
      <c r="K43" s="8"/>
    </row>
    <row r="44" spans="1:11" x14ac:dyDescent="0.3">
      <c r="A44" s="35" t="s">
        <v>101</v>
      </c>
      <c r="B44" s="1">
        <v>50349287</v>
      </c>
      <c r="C44" s="1" t="s">
        <v>11</v>
      </c>
      <c r="D44" s="4">
        <v>44264</v>
      </c>
      <c r="E44" s="5" t="s">
        <v>102</v>
      </c>
      <c r="F44" s="34">
        <f t="shared" si="2"/>
        <v>1</v>
      </c>
      <c r="G44" s="3" t="s">
        <v>13</v>
      </c>
      <c r="H44" s="13"/>
      <c r="I44" s="34">
        <f t="shared" si="3"/>
        <v>4</v>
      </c>
      <c r="J44" s="11" t="s">
        <v>20</v>
      </c>
      <c r="K44" s="8"/>
    </row>
    <row r="45" spans="1:11" x14ac:dyDescent="0.3">
      <c r="A45" s="35" t="s">
        <v>103</v>
      </c>
      <c r="B45" s="1">
        <v>50349287</v>
      </c>
      <c r="C45" s="1" t="s">
        <v>11</v>
      </c>
      <c r="D45" s="4">
        <v>44266</v>
      </c>
      <c r="E45" s="5" t="s">
        <v>104</v>
      </c>
      <c r="F45" s="34">
        <f t="shared" si="2"/>
        <v>1</v>
      </c>
      <c r="G45" s="3" t="s">
        <v>13</v>
      </c>
      <c r="H45" s="13"/>
      <c r="I45" s="34">
        <f t="shared" si="3"/>
        <v>1</v>
      </c>
      <c r="J45" s="7" t="s">
        <v>14</v>
      </c>
      <c r="K45" s="8"/>
    </row>
    <row r="46" spans="1:11" x14ac:dyDescent="0.3">
      <c r="A46" s="35" t="s">
        <v>105</v>
      </c>
      <c r="B46" s="1">
        <v>50349287</v>
      </c>
      <c r="C46" s="1" t="s">
        <v>11</v>
      </c>
      <c r="D46" s="4">
        <v>44267</v>
      </c>
      <c r="E46" s="5" t="s">
        <v>106</v>
      </c>
      <c r="F46" s="34">
        <f t="shared" si="2"/>
        <v>4</v>
      </c>
      <c r="G46" s="3" t="s">
        <v>360</v>
      </c>
      <c r="H46" s="13"/>
      <c r="I46" s="34">
        <f t="shared" si="3"/>
        <v>1</v>
      </c>
      <c r="J46" s="7" t="s">
        <v>14</v>
      </c>
      <c r="K46" s="8"/>
    </row>
    <row r="47" spans="1:11" x14ac:dyDescent="0.3">
      <c r="A47" s="35" t="s">
        <v>107</v>
      </c>
      <c r="B47" s="1">
        <v>50349287</v>
      </c>
      <c r="C47" s="1" t="s">
        <v>11</v>
      </c>
      <c r="D47" s="4">
        <v>44272</v>
      </c>
      <c r="E47" s="5" t="s">
        <v>108</v>
      </c>
      <c r="F47" s="34">
        <f t="shared" si="2"/>
        <v>1</v>
      </c>
      <c r="G47" s="3" t="s">
        <v>13</v>
      </c>
      <c r="H47" s="13"/>
      <c r="I47" s="34">
        <f t="shared" si="3"/>
        <v>1</v>
      </c>
      <c r="J47" s="7" t="s">
        <v>14</v>
      </c>
      <c r="K47" s="8"/>
    </row>
    <row r="48" spans="1:11" x14ac:dyDescent="0.3">
      <c r="A48" s="35" t="s">
        <v>109</v>
      </c>
      <c r="B48" s="1">
        <v>50349287</v>
      </c>
      <c r="C48" s="1" t="s">
        <v>11</v>
      </c>
      <c r="D48" s="4">
        <v>44272</v>
      </c>
      <c r="E48" s="5" t="s">
        <v>110</v>
      </c>
      <c r="F48" s="34">
        <f t="shared" si="2"/>
        <v>1</v>
      </c>
      <c r="G48" s="3" t="s">
        <v>13</v>
      </c>
      <c r="H48" s="18">
        <v>44272</v>
      </c>
      <c r="I48" s="34">
        <f t="shared" si="3"/>
        <v>1</v>
      </c>
      <c r="J48" s="7" t="s">
        <v>14</v>
      </c>
      <c r="K48" s="8"/>
    </row>
    <row r="49" spans="1:11" x14ac:dyDescent="0.3">
      <c r="A49" s="35" t="s">
        <v>111</v>
      </c>
      <c r="B49" s="1">
        <v>50349287</v>
      </c>
      <c r="C49" s="1" t="s">
        <v>11</v>
      </c>
      <c r="D49" s="4">
        <v>44280</v>
      </c>
      <c r="E49" s="5" t="s">
        <v>71</v>
      </c>
      <c r="F49" s="34">
        <f t="shared" si="2"/>
        <v>1</v>
      </c>
      <c r="G49" s="3" t="s">
        <v>13</v>
      </c>
      <c r="H49" s="13"/>
      <c r="I49" s="34">
        <f t="shared" si="3"/>
        <v>2</v>
      </c>
      <c r="J49" s="7" t="s">
        <v>32</v>
      </c>
      <c r="K49" s="8"/>
    </row>
    <row r="50" spans="1:11" x14ac:dyDescent="0.3">
      <c r="A50" s="35" t="s">
        <v>112</v>
      </c>
      <c r="B50" s="1">
        <v>50349287</v>
      </c>
      <c r="C50" s="1" t="s">
        <v>11</v>
      </c>
      <c r="D50" s="4">
        <v>44284</v>
      </c>
      <c r="E50" s="5" t="s">
        <v>113</v>
      </c>
      <c r="F50" s="34">
        <f t="shared" si="2"/>
        <v>1</v>
      </c>
      <c r="G50" s="3" t="s">
        <v>13</v>
      </c>
      <c r="H50" s="13"/>
      <c r="I50" s="34">
        <f t="shared" si="3"/>
        <v>1</v>
      </c>
      <c r="J50" s="7" t="s">
        <v>14</v>
      </c>
      <c r="K50" s="8"/>
    </row>
    <row r="51" spans="1:11" ht="28.8" x14ac:dyDescent="0.3">
      <c r="A51" s="35" t="s">
        <v>114</v>
      </c>
      <c r="B51" s="1">
        <v>50349287</v>
      </c>
      <c r="C51" s="1" t="s">
        <v>11</v>
      </c>
      <c r="D51" s="4">
        <v>44284</v>
      </c>
      <c r="E51" s="5" t="s">
        <v>115</v>
      </c>
      <c r="F51" s="34">
        <f t="shared" si="2"/>
        <v>1</v>
      </c>
      <c r="G51" s="3" t="s">
        <v>13</v>
      </c>
      <c r="H51" s="13"/>
      <c r="I51" s="34">
        <f t="shared" si="3"/>
        <v>3</v>
      </c>
      <c r="J51" s="7" t="s">
        <v>116</v>
      </c>
      <c r="K51" s="8"/>
    </row>
    <row r="52" spans="1:11" ht="28.8" x14ac:dyDescent="0.3">
      <c r="A52" s="35" t="s">
        <v>117</v>
      </c>
      <c r="B52" s="1">
        <v>50349287</v>
      </c>
      <c r="C52" s="1" t="s">
        <v>11</v>
      </c>
      <c r="D52" s="4">
        <v>44285</v>
      </c>
      <c r="E52" s="5" t="s">
        <v>118</v>
      </c>
      <c r="F52" s="34">
        <f t="shared" si="2"/>
        <v>1</v>
      </c>
      <c r="G52" s="3" t="s">
        <v>13</v>
      </c>
      <c r="H52" s="13"/>
      <c r="I52" s="34">
        <f t="shared" si="3"/>
        <v>1</v>
      </c>
      <c r="J52" s="7" t="s">
        <v>14</v>
      </c>
      <c r="K52" s="8"/>
    </row>
    <row r="53" spans="1:11" ht="43.2" x14ac:dyDescent="0.3">
      <c r="A53" s="35" t="s">
        <v>119</v>
      </c>
      <c r="B53" s="1">
        <v>50349287</v>
      </c>
      <c r="C53" s="1" t="s">
        <v>11</v>
      </c>
      <c r="D53" s="4">
        <v>44291</v>
      </c>
      <c r="E53" s="5" t="s">
        <v>120</v>
      </c>
      <c r="F53" s="34">
        <f t="shared" si="2"/>
        <v>1</v>
      </c>
      <c r="G53" s="3" t="s">
        <v>13</v>
      </c>
      <c r="H53" s="13"/>
      <c r="I53" s="34">
        <f t="shared" si="3"/>
        <v>1</v>
      </c>
      <c r="J53" s="7" t="s">
        <v>14</v>
      </c>
      <c r="K53" s="8"/>
    </row>
    <row r="54" spans="1:11" ht="43.2" x14ac:dyDescent="0.3">
      <c r="A54" s="35" t="s">
        <v>121</v>
      </c>
      <c r="B54" s="1">
        <v>50349287</v>
      </c>
      <c r="C54" s="1" t="s">
        <v>11</v>
      </c>
      <c r="D54" s="4">
        <v>44291</v>
      </c>
      <c r="E54" s="5" t="s">
        <v>122</v>
      </c>
      <c r="F54" s="34">
        <f t="shared" si="2"/>
        <v>1</v>
      </c>
      <c r="G54" s="3" t="s">
        <v>13</v>
      </c>
      <c r="H54" s="14"/>
      <c r="I54" s="34">
        <f t="shared" si="3"/>
        <v>4</v>
      </c>
      <c r="J54" s="11" t="s">
        <v>20</v>
      </c>
      <c r="K54" s="8"/>
    </row>
    <row r="55" spans="1:11" ht="43.2" x14ac:dyDescent="0.3">
      <c r="A55" s="35" t="s">
        <v>123</v>
      </c>
      <c r="B55" s="1">
        <v>50349287</v>
      </c>
      <c r="C55" s="1" t="s">
        <v>11</v>
      </c>
      <c r="D55" s="4">
        <v>44291</v>
      </c>
      <c r="E55" s="5" t="s">
        <v>124</v>
      </c>
      <c r="F55" s="34">
        <f t="shared" si="2"/>
        <v>1</v>
      </c>
      <c r="G55" s="3" t="s">
        <v>13</v>
      </c>
      <c r="H55" s="13"/>
      <c r="I55" s="34">
        <f t="shared" si="3"/>
        <v>4</v>
      </c>
      <c r="J55" s="11" t="s">
        <v>20</v>
      </c>
      <c r="K55" s="8"/>
    </row>
    <row r="56" spans="1:11" x14ac:dyDescent="0.3">
      <c r="A56" s="35" t="s">
        <v>125</v>
      </c>
      <c r="B56" s="1">
        <v>50349287</v>
      </c>
      <c r="C56" s="1" t="s">
        <v>11</v>
      </c>
      <c r="D56" s="4">
        <v>44292</v>
      </c>
      <c r="E56" s="5" t="s">
        <v>126</v>
      </c>
      <c r="F56" s="34">
        <f t="shared" si="2"/>
        <v>1</v>
      </c>
      <c r="G56" s="3" t="s">
        <v>13</v>
      </c>
      <c r="H56" s="13"/>
      <c r="I56" s="34">
        <f t="shared" si="3"/>
        <v>1</v>
      </c>
      <c r="J56" s="7" t="s">
        <v>14</v>
      </c>
      <c r="K56" s="8"/>
    </row>
    <row r="57" spans="1:11" ht="28.8" x14ac:dyDescent="0.3">
      <c r="A57" s="35" t="s">
        <v>127</v>
      </c>
      <c r="B57" s="1">
        <v>50349287</v>
      </c>
      <c r="C57" s="1" t="s">
        <v>11</v>
      </c>
      <c r="D57" s="4">
        <v>44294</v>
      </c>
      <c r="E57" s="5" t="s">
        <v>128</v>
      </c>
      <c r="F57" s="34">
        <f t="shared" si="2"/>
        <v>3</v>
      </c>
      <c r="G57" s="3" t="s">
        <v>19</v>
      </c>
      <c r="H57" s="13"/>
      <c r="I57" s="34">
        <f t="shared" si="3"/>
        <v>1</v>
      </c>
      <c r="J57" s="7" t="s">
        <v>14</v>
      </c>
      <c r="K57" s="8"/>
    </row>
    <row r="58" spans="1:11" x14ac:dyDescent="0.3">
      <c r="A58" s="35" t="s">
        <v>129</v>
      </c>
      <c r="B58" s="1">
        <v>50349287</v>
      </c>
      <c r="C58" s="1" t="s">
        <v>11</v>
      </c>
      <c r="D58" s="4">
        <v>44300</v>
      </c>
      <c r="E58" s="5" t="s">
        <v>130</v>
      </c>
      <c r="F58" s="34">
        <f t="shared" si="2"/>
        <v>1</v>
      </c>
      <c r="G58" s="3" t="s">
        <v>13</v>
      </c>
      <c r="H58" s="18">
        <v>44300</v>
      </c>
      <c r="I58" s="34">
        <f t="shared" si="3"/>
        <v>4</v>
      </c>
      <c r="J58" s="11" t="s">
        <v>20</v>
      </c>
      <c r="K58" s="8"/>
    </row>
    <row r="59" spans="1:11" x14ac:dyDescent="0.3">
      <c r="A59" s="35" t="s">
        <v>131</v>
      </c>
      <c r="B59" s="1">
        <v>50349287</v>
      </c>
      <c r="C59" s="1" t="s">
        <v>11</v>
      </c>
      <c r="D59" s="4">
        <v>44287</v>
      </c>
      <c r="E59" s="5" t="s">
        <v>132</v>
      </c>
      <c r="F59" s="34">
        <f t="shared" si="2"/>
        <v>1</v>
      </c>
      <c r="G59" s="3" t="s">
        <v>13</v>
      </c>
      <c r="H59" s="14">
        <v>44301</v>
      </c>
      <c r="I59" s="34">
        <f t="shared" si="3"/>
        <v>1</v>
      </c>
      <c r="J59" s="7" t="s">
        <v>14</v>
      </c>
      <c r="K59" s="8"/>
    </row>
    <row r="60" spans="1:11" x14ac:dyDescent="0.3">
      <c r="A60" s="35" t="s">
        <v>133</v>
      </c>
      <c r="B60" s="1">
        <v>50349287</v>
      </c>
      <c r="C60" s="1" t="s">
        <v>11</v>
      </c>
      <c r="D60" s="4">
        <v>44300</v>
      </c>
      <c r="E60" s="5" t="s">
        <v>134</v>
      </c>
      <c r="F60" s="34">
        <f t="shared" si="2"/>
        <v>1</v>
      </c>
      <c r="G60" s="3" t="s">
        <v>13</v>
      </c>
      <c r="H60" s="13"/>
      <c r="I60" s="34">
        <f t="shared" si="3"/>
        <v>1</v>
      </c>
      <c r="J60" s="7" t="s">
        <v>14</v>
      </c>
      <c r="K60" s="8"/>
    </row>
    <row r="61" spans="1:11" ht="28.8" x14ac:dyDescent="0.3">
      <c r="A61" s="35" t="s">
        <v>135</v>
      </c>
      <c r="B61" s="1">
        <v>50349287</v>
      </c>
      <c r="C61" s="1" t="s">
        <v>11</v>
      </c>
      <c r="D61" s="4">
        <v>44300</v>
      </c>
      <c r="E61" s="5" t="s">
        <v>136</v>
      </c>
      <c r="F61" s="34">
        <f t="shared" si="2"/>
        <v>1</v>
      </c>
      <c r="G61" s="3" t="s">
        <v>13</v>
      </c>
      <c r="H61" s="13"/>
      <c r="I61" s="34">
        <f t="shared" si="3"/>
        <v>4</v>
      </c>
      <c r="J61" s="11" t="s">
        <v>20</v>
      </c>
      <c r="K61" s="8"/>
    </row>
    <row r="62" spans="1:11" ht="28.8" x14ac:dyDescent="0.3">
      <c r="A62" s="36" t="s">
        <v>137</v>
      </c>
      <c r="B62" s="1">
        <v>50349287</v>
      </c>
      <c r="C62" s="1" t="s">
        <v>11</v>
      </c>
      <c r="D62" s="19">
        <v>44300</v>
      </c>
      <c r="E62" s="20" t="s">
        <v>138</v>
      </c>
      <c r="F62" s="34">
        <f t="shared" si="2"/>
        <v>1</v>
      </c>
      <c r="G62" s="3" t="s">
        <v>13</v>
      </c>
      <c r="H62" s="21"/>
      <c r="I62" s="34">
        <f t="shared" si="3"/>
        <v>1</v>
      </c>
      <c r="J62" s="22" t="s">
        <v>14</v>
      </c>
      <c r="K62" s="23"/>
    </row>
    <row r="63" spans="1:11" x14ac:dyDescent="0.3">
      <c r="A63" s="36" t="s">
        <v>139</v>
      </c>
      <c r="B63" s="1">
        <v>50349287</v>
      </c>
      <c r="C63" s="1" t="s">
        <v>11</v>
      </c>
      <c r="D63" s="19">
        <v>44301</v>
      </c>
      <c r="E63" s="20" t="s">
        <v>140</v>
      </c>
      <c r="F63" s="34">
        <f t="shared" si="2"/>
        <v>1</v>
      </c>
      <c r="G63" s="3" t="s">
        <v>13</v>
      </c>
      <c r="H63" s="21"/>
      <c r="I63" s="34">
        <f t="shared" si="3"/>
        <v>1</v>
      </c>
      <c r="J63" s="22" t="s">
        <v>14</v>
      </c>
      <c r="K63" s="23"/>
    </row>
    <row r="64" spans="1:11" x14ac:dyDescent="0.3">
      <c r="A64" s="36" t="s">
        <v>141</v>
      </c>
      <c r="B64" s="1">
        <v>50349287</v>
      </c>
      <c r="C64" s="1" t="s">
        <v>11</v>
      </c>
      <c r="D64" s="19">
        <v>44302</v>
      </c>
      <c r="E64" s="20" t="s">
        <v>142</v>
      </c>
      <c r="F64" s="34">
        <f t="shared" si="2"/>
        <v>1</v>
      </c>
      <c r="G64" s="3" t="s">
        <v>13</v>
      </c>
      <c r="H64" s="21"/>
      <c r="I64" s="34">
        <f t="shared" si="3"/>
        <v>1</v>
      </c>
      <c r="J64" s="22" t="s">
        <v>14</v>
      </c>
      <c r="K64" s="24"/>
    </row>
    <row r="65" spans="1:11" x14ac:dyDescent="0.3">
      <c r="A65" s="36" t="s">
        <v>143</v>
      </c>
      <c r="B65" s="1">
        <v>50349287</v>
      </c>
      <c r="C65" s="1" t="s">
        <v>11</v>
      </c>
      <c r="D65" s="19">
        <v>44301</v>
      </c>
      <c r="E65" s="20" t="s">
        <v>144</v>
      </c>
      <c r="F65" s="34">
        <f t="shared" si="2"/>
        <v>1</v>
      </c>
      <c r="G65" s="3" t="s">
        <v>13</v>
      </c>
      <c r="H65" s="21"/>
      <c r="I65" s="34">
        <f t="shared" si="3"/>
        <v>3</v>
      </c>
      <c r="J65" s="7" t="s">
        <v>116</v>
      </c>
      <c r="K65" s="23"/>
    </row>
    <row r="66" spans="1:11" x14ac:dyDescent="0.3">
      <c r="A66" s="36" t="s">
        <v>145</v>
      </c>
      <c r="B66" s="1">
        <v>50349287</v>
      </c>
      <c r="C66" s="1" t="s">
        <v>11</v>
      </c>
      <c r="D66" s="19">
        <v>44305</v>
      </c>
      <c r="E66" s="20" t="s">
        <v>146</v>
      </c>
      <c r="F66" s="34">
        <f t="shared" ref="F66:F129" si="4">IF(G66="email", 1, IF(G66="email - slabozraký", 2, IF(G66="elektronická schránka", 3, IF(G66="list", 4, IF(G66="CD nosič", 5, IF(G66="Dataset otvorených údajov",TRUE()))))))</f>
        <v>1</v>
      </c>
      <c r="G66" s="3" t="s">
        <v>13</v>
      </c>
      <c r="H66" s="21"/>
      <c r="I66" s="34">
        <f t="shared" si="3"/>
        <v>4</v>
      </c>
      <c r="J66" s="11" t="s">
        <v>20</v>
      </c>
      <c r="K66" s="23"/>
    </row>
    <row r="67" spans="1:11" x14ac:dyDescent="0.3">
      <c r="A67" s="36" t="s">
        <v>147</v>
      </c>
      <c r="B67" s="1">
        <v>50349287</v>
      </c>
      <c r="C67" s="1" t="s">
        <v>11</v>
      </c>
      <c r="D67" s="19">
        <v>44306</v>
      </c>
      <c r="E67" s="20" t="s">
        <v>44</v>
      </c>
      <c r="F67" s="34">
        <f t="shared" si="4"/>
        <v>1</v>
      </c>
      <c r="G67" s="3" t="s">
        <v>13</v>
      </c>
      <c r="H67" s="25">
        <v>44306</v>
      </c>
      <c r="I67" s="34">
        <f t="shared" si="3"/>
        <v>1</v>
      </c>
      <c r="J67" s="22" t="s">
        <v>14</v>
      </c>
      <c r="K67" s="23"/>
    </row>
    <row r="68" spans="1:11" x14ac:dyDescent="0.3">
      <c r="A68" s="36" t="s">
        <v>148</v>
      </c>
      <c r="B68" s="1">
        <v>50349287</v>
      </c>
      <c r="C68" s="1" t="s">
        <v>11</v>
      </c>
      <c r="D68" s="19">
        <v>44306</v>
      </c>
      <c r="E68" s="20" t="s">
        <v>149</v>
      </c>
      <c r="F68" s="34">
        <f t="shared" si="4"/>
        <v>1</v>
      </c>
      <c r="G68" s="3" t="s">
        <v>13</v>
      </c>
      <c r="H68" s="21"/>
      <c r="I68" s="34">
        <f t="shared" si="3"/>
        <v>1</v>
      </c>
      <c r="J68" s="57" t="s">
        <v>14</v>
      </c>
      <c r="K68" s="23"/>
    </row>
    <row r="69" spans="1:11" x14ac:dyDescent="0.3">
      <c r="A69" s="36" t="s">
        <v>150</v>
      </c>
      <c r="B69" s="1">
        <v>50349287</v>
      </c>
      <c r="C69" s="1" t="s">
        <v>11</v>
      </c>
      <c r="D69" s="19">
        <v>44307</v>
      </c>
      <c r="E69" s="20" t="s">
        <v>151</v>
      </c>
      <c r="F69" s="34">
        <f t="shared" si="4"/>
        <v>1</v>
      </c>
      <c r="G69" s="3" t="s">
        <v>13</v>
      </c>
      <c r="H69" s="21"/>
      <c r="I69" s="34">
        <f t="shared" si="3"/>
        <v>1</v>
      </c>
      <c r="J69" s="57" t="s">
        <v>14</v>
      </c>
      <c r="K69" s="23"/>
    </row>
    <row r="70" spans="1:11" x14ac:dyDescent="0.3">
      <c r="A70" s="36" t="s">
        <v>152</v>
      </c>
      <c r="B70" s="1">
        <v>50349287</v>
      </c>
      <c r="C70" s="1" t="s">
        <v>11</v>
      </c>
      <c r="D70" s="19">
        <v>44315</v>
      </c>
      <c r="E70" s="20" t="s">
        <v>153</v>
      </c>
      <c r="F70" s="34">
        <f t="shared" si="4"/>
        <v>1</v>
      </c>
      <c r="G70" s="3" t="s">
        <v>13</v>
      </c>
      <c r="H70" s="26"/>
      <c r="I70" s="34">
        <f t="shared" si="3"/>
        <v>1</v>
      </c>
      <c r="J70" s="57" t="s">
        <v>14</v>
      </c>
      <c r="K70" s="27"/>
    </row>
    <row r="71" spans="1:11" x14ac:dyDescent="0.3">
      <c r="A71" s="38" t="s">
        <v>155</v>
      </c>
      <c r="B71" s="1">
        <v>50349287</v>
      </c>
      <c r="C71" s="1" t="s">
        <v>11</v>
      </c>
      <c r="D71" s="40">
        <v>44315</v>
      </c>
      <c r="E71" s="45" t="s">
        <v>262</v>
      </c>
      <c r="F71" s="34">
        <f t="shared" si="4"/>
        <v>1</v>
      </c>
      <c r="G71" s="54" t="s">
        <v>13</v>
      </c>
      <c r="I71" s="34">
        <f t="shared" si="3"/>
        <v>1</v>
      </c>
      <c r="J71" s="57" t="s">
        <v>14</v>
      </c>
    </row>
    <row r="72" spans="1:11" x14ac:dyDescent="0.3">
      <c r="A72" s="38" t="s">
        <v>156</v>
      </c>
      <c r="B72" s="1">
        <v>50349287</v>
      </c>
      <c r="C72" s="1" t="s">
        <v>11</v>
      </c>
      <c r="D72" s="40">
        <v>44320</v>
      </c>
      <c r="E72" s="46" t="s">
        <v>263</v>
      </c>
      <c r="F72" s="34">
        <f t="shared" si="4"/>
        <v>1</v>
      </c>
      <c r="G72" s="54" t="s">
        <v>13</v>
      </c>
      <c r="I72" s="34">
        <f t="shared" si="3"/>
        <v>1</v>
      </c>
      <c r="J72" s="57" t="s">
        <v>14</v>
      </c>
    </row>
    <row r="73" spans="1:11" x14ac:dyDescent="0.3">
      <c r="A73" s="38" t="s">
        <v>157</v>
      </c>
      <c r="B73" s="1">
        <v>50349287</v>
      </c>
      <c r="C73" s="1" t="s">
        <v>11</v>
      </c>
      <c r="D73" s="40">
        <v>44323</v>
      </c>
      <c r="E73" s="46" t="s">
        <v>264</v>
      </c>
      <c r="F73" s="34">
        <f t="shared" si="4"/>
        <v>1</v>
      </c>
      <c r="G73" s="54" t="s">
        <v>13</v>
      </c>
      <c r="I73" s="34">
        <f t="shared" si="3"/>
        <v>1</v>
      </c>
      <c r="J73" s="57" t="s">
        <v>14</v>
      </c>
    </row>
    <row r="74" spans="1:11" x14ac:dyDescent="0.3">
      <c r="A74" s="38" t="s">
        <v>158</v>
      </c>
      <c r="B74" s="1">
        <v>50349287</v>
      </c>
      <c r="C74" s="1" t="s">
        <v>11</v>
      </c>
      <c r="D74" s="40">
        <v>44328</v>
      </c>
      <c r="E74" s="46" t="s">
        <v>265</v>
      </c>
      <c r="F74" s="34">
        <f t="shared" si="4"/>
        <v>4</v>
      </c>
      <c r="G74" s="54" t="s">
        <v>360</v>
      </c>
      <c r="I74" s="34">
        <f>IF(J74="sprístupnenie", 1, IF(J74="rozhodnutie", 2, IF(J74="postúpenie", 3, IF(J74="čiastočné sprístupnenie", 4))))</f>
        <v>4</v>
      </c>
      <c r="J74" s="57" t="s">
        <v>20</v>
      </c>
    </row>
    <row r="75" spans="1:11" x14ac:dyDescent="0.3">
      <c r="A75" s="38" t="s">
        <v>159</v>
      </c>
      <c r="B75" s="1">
        <v>50349287</v>
      </c>
      <c r="C75" s="1" t="s">
        <v>11</v>
      </c>
      <c r="D75" s="40">
        <v>44328</v>
      </c>
      <c r="E75" s="46" t="s">
        <v>266</v>
      </c>
      <c r="F75" s="34">
        <f t="shared" si="4"/>
        <v>1</v>
      </c>
      <c r="G75" s="54" t="s">
        <v>13</v>
      </c>
      <c r="I75" s="34">
        <f>IF(J75="sprístupnenie", 1, IF(J75="rozhodnutie", 2, IF(J75="postúpenie", 3, IF(J75="čiastočné sprístupnenie", 4))))</f>
        <v>3</v>
      </c>
      <c r="J75" s="57" t="s">
        <v>116</v>
      </c>
    </row>
    <row r="76" spans="1:11" x14ac:dyDescent="0.3">
      <c r="A76" s="38" t="s">
        <v>160</v>
      </c>
      <c r="B76" s="1">
        <v>50349287</v>
      </c>
      <c r="C76" s="1" t="s">
        <v>11</v>
      </c>
      <c r="D76" s="40">
        <v>44329</v>
      </c>
      <c r="E76" s="46" t="s">
        <v>267</v>
      </c>
      <c r="F76" s="34">
        <f t="shared" si="4"/>
        <v>1</v>
      </c>
      <c r="G76" s="54" t="s">
        <v>13</v>
      </c>
      <c r="I76" s="34">
        <f t="shared" si="3"/>
        <v>3</v>
      </c>
      <c r="J76" s="57" t="s">
        <v>116</v>
      </c>
    </row>
    <row r="77" spans="1:11" x14ac:dyDescent="0.3">
      <c r="A77" s="38" t="s">
        <v>161</v>
      </c>
      <c r="B77" s="1">
        <v>50349287</v>
      </c>
      <c r="C77" s="1" t="s">
        <v>11</v>
      </c>
      <c r="D77" s="40">
        <v>44329</v>
      </c>
      <c r="E77" s="47" t="s">
        <v>268</v>
      </c>
      <c r="F77" s="34">
        <f t="shared" si="4"/>
        <v>1</v>
      </c>
      <c r="G77" s="54" t="s">
        <v>13</v>
      </c>
      <c r="I77" s="34">
        <f t="shared" si="3"/>
        <v>1</v>
      </c>
      <c r="J77" s="57" t="s">
        <v>14</v>
      </c>
    </row>
    <row r="78" spans="1:11" x14ac:dyDescent="0.3">
      <c r="A78" s="38" t="s">
        <v>162</v>
      </c>
      <c r="B78" s="1">
        <v>50349287</v>
      </c>
      <c r="C78" s="1" t="s">
        <v>11</v>
      </c>
      <c r="D78" s="40">
        <v>44334</v>
      </c>
      <c r="E78" s="46" t="s">
        <v>269</v>
      </c>
      <c r="F78" s="34">
        <f t="shared" si="4"/>
        <v>1</v>
      </c>
      <c r="G78" s="54" t="s">
        <v>13</v>
      </c>
      <c r="I78" s="34">
        <f t="shared" si="3"/>
        <v>1</v>
      </c>
      <c r="J78" s="57" t="s">
        <v>14</v>
      </c>
    </row>
    <row r="79" spans="1:11" x14ac:dyDescent="0.3">
      <c r="A79" s="38" t="s">
        <v>163</v>
      </c>
      <c r="B79" s="1">
        <v>50349287</v>
      </c>
      <c r="C79" s="1" t="s">
        <v>11</v>
      </c>
      <c r="D79" s="40">
        <v>44329</v>
      </c>
      <c r="E79" s="46" t="s">
        <v>270</v>
      </c>
      <c r="F79" s="34">
        <f t="shared" si="4"/>
        <v>4</v>
      </c>
      <c r="G79" s="54" t="s">
        <v>360</v>
      </c>
      <c r="I79" s="34">
        <f t="shared" si="3"/>
        <v>1</v>
      </c>
      <c r="J79" s="57" t="s">
        <v>14</v>
      </c>
    </row>
    <row r="80" spans="1:11" x14ac:dyDescent="0.3">
      <c r="A80" s="38" t="s">
        <v>164</v>
      </c>
      <c r="B80" s="1">
        <v>50349287</v>
      </c>
      <c r="C80" s="1" t="s">
        <v>11</v>
      </c>
      <c r="D80" s="40">
        <v>44335</v>
      </c>
      <c r="E80" s="46" t="s">
        <v>271</v>
      </c>
      <c r="F80" s="34">
        <f t="shared" si="4"/>
        <v>1</v>
      </c>
      <c r="G80" s="54" t="s">
        <v>13</v>
      </c>
      <c r="I80" s="34">
        <f t="shared" si="3"/>
        <v>1</v>
      </c>
      <c r="J80" s="57" t="s">
        <v>14</v>
      </c>
    </row>
    <row r="81" spans="1:10" ht="86.4" x14ac:dyDescent="0.3">
      <c r="A81" s="38" t="s">
        <v>165</v>
      </c>
      <c r="B81" s="1">
        <v>50349287</v>
      </c>
      <c r="C81" s="1" t="s">
        <v>11</v>
      </c>
      <c r="D81" s="40">
        <v>44337</v>
      </c>
      <c r="E81" s="48" t="s">
        <v>272</v>
      </c>
      <c r="F81" s="34">
        <f t="shared" si="4"/>
        <v>1</v>
      </c>
      <c r="G81" s="54" t="s">
        <v>13</v>
      </c>
      <c r="I81" s="34">
        <f t="shared" si="3"/>
        <v>1</v>
      </c>
      <c r="J81" s="57" t="s">
        <v>14</v>
      </c>
    </row>
    <row r="82" spans="1:10" x14ac:dyDescent="0.3">
      <c r="A82" s="38" t="s">
        <v>166</v>
      </c>
      <c r="B82" s="1">
        <v>50349287</v>
      </c>
      <c r="C82" s="1" t="s">
        <v>11</v>
      </c>
      <c r="D82" s="40">
        <v>44347</v>
      </c>
      <c r="E82" s="46" t="s">
        <v>273</v>
      </c>
      <c r="F82" s="34">
        <f t="shared" si="4"/>
        <v>1</v>
      </c>
      <c r="G82" s="54" t="s">
        <v>13</v>
      </c>
      <c r="I82" s="34">
        <f t="shared" si="3"/>
        <v>1</v>
      </c>
      <c r="J82" s="57" t="s">
        <v>14</v>
      </c>
    </row>
    <row r="83" spans="1:10" x14ac:dyDescent="0.3">
      <c r="A83" s="38" t="s">
        <v>167</v>
      </c>
      <c r="B83" s="1">
        <v>50349287</v>
      </c>
      <c r="C83" s="1" t="s">
        <v>11</v>
      </c>
      <c r="D83" s="40">
        <v>44348</v>
      </c>
      <c r="E83" s="46" t="s">
        <v>140</v>
      </c>
      <c r="F83" s="34">
        <f t="shared" si="4"/>
        <v>1</v>
      </c>
      <c r="G83" s="54" t="s">
        <v>13</v>
      </c>
      <c r="I83" s="34">
        <f t="shared" si="3"/>
        <v>1</v>
      </c>
      <c r="J83" s="57" t="s">
        <v>14</v>
      </c>
    </row>
    <row r="84" spans="1:10" ht="28.8" x14ac:dyDescent="0.3">
      <c r="A84" s="38" t="s">
        <v>168</v>
      </c>
      <c r="B84" s="1">
        <v>50349287</v>
      </c>
      <c r="C84" s="1" t="s">
        <v>11</v>
      </c>
      <c r="D84" s="40">
        <v>44349</v>
      </c>
      <c r="E84" s="49" t="s">
        <v>274</v>
      </c>
      <c r="F84" s="34">
        <f t="shared" si="4"/>
        <v>3</v>
      </c>
      <c r="G84" s="10" t="s">
        <v>19</v>
      </c>
      <c r="I84" s="34">
        <f t="shared" si="3"/>
        <v>1</v>
      </c>
      <c r="J84" s="57" t="s">
        <v>14</v>
      </c>
    </row>
    <row r="85" spans="1:10" x14ac:dyDescent="0.3">
      <c r="A85" s="38" t="s">
        <v>169</v>
      </c>
      <c r="B85" s="1">
        <v>50349287</v>
      </c>
      <c r="C85" s="1" t="s">
        <v>11</v>
      </c>
      <c r="D85" s="41">
        <v>44352</v>
      </c>
      <c r="E85" s="50" t="s">
        <v>275</v>
      </c>
      <c r="F85" s="34">
        <f t="shared" si="4"/>
        <v>5</v>
      </c>
      <c r="G85" s="38" t="s">
        <v>80</v>
      </c>
      <c r="I85" s="34">
        <f t="shared" si="3"/>
        <v>2</v>
      </c>
      <c r="J85" s="58" t="s">
        <v>32</v>
      </c>
    </row>
    <row r="86" spans="1:10" x14ac:dyDescent="0.3">
      <c r="A86" s="38" t="s">
        <v>170</v>
      </c>
      <c r="B86" s="1">
        <v>50349287</v>
      </c>
      <c r="C86" s="1" t="s">
        <v>11</v>
      </c>
      <c r="D86" s="40">
        <v>44352</v>
      </c>
      <c r="E86" s="46" t="s">
        <v>276</v>
      </c>
      <c r="F86" s="34">
        <f t="shared" si="4"/>
        <v>1</v>
      </c>
      <c r="G86" s="54" t="s">
        <v>13</v>
      </c>
      <c r="I86" s="34">
        <f>IF(J86="sprístupnenie", 1, IF(J86="rozhodnutie", 2, IF(J86="postúpenie", 3, IF(J86="čiastočné sprístupnenie", 4))))</f>
        <v>4</v>
      </c>
      <c r="J86" s="57" t="s">
        <v>20</v>
      </c>
    </row>
    <row r="87" spans="1:10" x14ac:dyDescent="0.3">
      <c r="A87" s="38" t="s">
        <v>171</v>
      </c>
      <c r="B87" s="1">
        <v>50349287</v>
      </c>
      <c r="C87" s="1" t="s">
        <v>11</v>
      </c>
      <c r="D87" s="40">
        <v>44356</v>
      </c>
      <c r="E87" s="46" t="s">
        <v>277</v>
      </c>
      <c r="F87" s="34">
        <f t="shared" si="4"/>
        <v>1</v>
      </c>
      <c r="G87" s="54" t="s">
        <v>13</v>
      </c>
      <c r="I87" s="34">
        <f t="shared" si="3"/>
        <v>1</v>
      </c>
      <c r="J87" s="57" t="s">
        <v>14</v>
      </c>
    </row>
    <row r="88" spans="1:10" x14ac:dyDescent="0.3">
      <c r="A88" s="38" t="s">
        <v>172</v>
      </c>
      <c r="B88" s="1">
        <v>50349287</v>
      </c>
      <c r="C88" s="1" t="s">
        <v>11</v>
      </c>
      <c r="D88" s="40">
        <v>44357</v>
      </c>
      <c r="E88" s="46" t="s">
        <v>278</v>
      </c>
      <c r="F88" s="34">
        <f t="shared" si="4"/>
        <v>1</v>
      </c>
      <c r="G88" s="54" t="s">
        <v>13</v>
      </c>
      <c r="I88" s="34">
        <f t="shared" si="3"/>
        <v>1</v>
      </c>
      <c r="J88" s="57" t="s">
        <v>14</v>
      </c>
    </row>
    <row r="89" spans="1:10" x14ac:dyDescent="0.3">
      <c r="A89" s="38" t="s">
        <v>173</v>
      </c>
      <c r="B89" s="1">
        <v>50349287</v>
      </c>
      <c r="C89" s="1" t="s">
        <v>11</v>
      </c>
      <c r="D89" s="40">
        <v>44364</v>
      </c>
      <c r="E89" s="46" t="s">
        <v>279</v>
      </c>
      <c r="F89" s="34">
        <f t="shared" si="4"/>
        <v>1</v>
      </c>
      <c r="G89" s="54" t="s">
        <v>13</v>
      </c>
      <c r="I89" s="34">
        <f t="shared" si="3"/>
        <v>1</v>
      </c>
      <c r="J89" s="57" t="s">
        <v>14</v>
      </c>
    </row>
    <row r="90" spans="1:10" x14ac:dyDescent="0.3">
      <c r="A90" s="38" t="s">
        <v>174</v>
      </c>
      <c r="B90" s="1">
        <v>50349287</v>
      </c>
      <c r="C90" s="1" t="s">
        <v>11</v>
      </c>
      <c r="D90" s="40">
        <v>44365</v>
      </c>
      <c r="E90" s="46" t="s">
        <v>280</v>
      </c>
      <c r="F90" s="34">
        <f t="shared" si="4"/>
        <v>1</v>
      </c>
      <c r="G90" s="54" t="s">
        <v>13</v>
      </c>
      <c r="I90" s="34">
        <f t="shared" si="3"/>
        <v>1</v>
      </c>
      <c r="J90" s="57" t="s">
        <v>14</v>
      </c>
    </row>
    <row r="91" spans="1:10" x14ac:dyDescent="0.3">
      <c r="A91" s="38" t="s">
        <v>175</v>
      </c>
      <c r="B91" s="1">
        <v>50349287</v>
      </c>
      <c r="C91" s="1" t="s">
        <v>11</v>
      </c>
      <c r="D91" s="40">
        <v>44369</v>
      </c>
      <c r="E91" s="46" t="s">
        <v>281</v>
      </c>
      <c r="F91" s="34">
        <f t="shared" si="4"/>
        <v>4</v>
      </c>
      <c r="G91" s="54" t="s">
        <v>360</v>
      </c>
      <c r="I91" s="34">
        <f t="shared" si="3"/>
        <v>1</v>
      </c>
      <c r="J91" s="57" t="s">
        <v>14</v>
      </c>
    </row>
    <row r="92" spans="1:10" x14ac:dyDescent="0.3">
      <c r="A92" s="38" t="s">
        <v>176</v>
      </c>
      <c r="B92" s="1">
        <v>50349287</v>
      </c>
      <c r="C92" s="1" t="s">
        <v>11</v>
      </c>
      <c r="D92" s="40">
        <v>44370</v>
      </c>
      <c r="E92" s="46" t="s">
        <v>282</v>
      </c>
      <c r="F92" s="34">
        <f t="shared" si="4"/>
        <v>1</v>
      </c>
      <c r="G92" s="54" t="s">
        <v>13</v>
      </c>
      <c r="I92" s="34">
        <f t="shared" si="3"/>
        <v>3</v>
      </c>
      <c r="J92" s="57" t="s">
        <v>116</v>
      </c>
    </row>
    <row r="93" spans="1:10" x14ac:dyDescent="0.3">
      <c r="A93" s="38" t="s">
        <v>177</v>
      </c>
      <c r="B93" s="1">
        <v>50349287</v>
      </c>
      <c r="C93" s="1" t="s">
        <v>11</v>
      </c>
      <c r="D93" s="40">
        <v>44370</v>
      </c>
      <c r="E93" s="46" t="s">
        <v>283</v>
      </c>
      <c r="F93" s="34">
        <f t="shared" si="4"/>
        <v>3</v>
      </c>
      <c r="G93" s="10" t="s">
        <v>19</v>
      </c>
      <c r="I93" s="34">
        <f t="shared" si="3"/>
        <v>1</v>
      </c>
      <c r="J93" s="57" t="s">
        <v>14</v>
      </c>
    </row>
    <row r="94" spans="1:10" x14ac:dyDescent="0.3">
      <c r="A94" s="38" t="s">
        <v>178</v>
      </c>
      <c r="B94" s="1">
        <v>50349287</v>
      </c>
      <c r="C94" s="1" t="s">
        <v>11</v>
      </c>
      <c r="D94" s="40">
        <v>44378</v>
      </c>
      <c r="E94" s="46" t="s">
        <v>284</v>
      </c>
      <c r="F94" s="34">
        <f t="shared" si="4"/>
        <v>1</v>
      </c>
      <c r="G94" s="54" t="s">
        <v>13</v>
      </c>
      <c r="I94" s="34">
        <f t="shared" si="3"/>
        <v>1</v>
      </c>
      <c r="J94" s="54" t="s">
        <v>14</v>
      </c>
    </row>
    <row r="95" spans="1:10" x14ac:dyDescent="0.3">
      <c r="A95" s="38" t="s">
        <v>179</v>
      </c>
      <c r="B95" s="1">
        <v>50349287</v>
      </c>
      <c r="C95" s="1" t="s">
        <v>11</v>
      </c>
      <c r="D95" s="40">
        <v>44378</v>
      </c>
      <c r="E95" s="46" t="s">
        <v>285</v>
      </c>
      <c r="F95" s="34">
        <f t="shared" si="4"/>
        <v>1</v>
      </c>
      <c r="G95" s="54" t="s">
        <v>13</v>
      </c>
      <c r="I95" s="34">
        <f t="shared" si="3"/>
        <v>1</v>
      </c>
      <c r="J95" s="54" t="s">
        <v>14</v>
      </c>
    </row>
    <row r="96" spans="1:10" x14ac:dyDescent="0.3">
      <c r="A96" s="38" t="s">
        <v>180</v>
      </c>
      <c r="B96" s="1">
        <v>50349287</v>
      </c>
      <c r="C96" s="1" t="s">
        <v>11</v>
      </c>
      <c r="D96" s="40">
        <v>44379</v>
      </c>
      <c r="E96" s="47" t="s">
        <v>286</v>
      </c>
      <c r="F96" s="34">
        <f t="shared" si="4"/>
        <v>4</v>
      </c>
      <c r="G96" s="54" t="s">
        <v>360</v>
      </c>
      <c r="I96" s="34">
        <f t="shared" si="3"/>
        <v>1</v>
      </c>
      <c r="J96" s="54" t="s">
        <v>14</v>
      </c>
    </row>
    <row r="97" spans="1:10" x14ac:dyDescent="0.3">
      <c r="A97" s="38" t="s">
        <v>181</v>
      </c>
      <c r="B97" s="1">
        <v>50349287</v>
      </c>
      <c r="C97" s="1" t="s">
        <v>11</v>
      </c>
      <c r="D97" s="42">
        <v>44384</v>
      </c>
      <c r="E97" s="47" t="s">
        <v>287</v>
      </c>
      <c r="F97" s="34">
        <f t="shared" si="4"/>
        <v>1</v>
      </c>
      <c r="G97" s="55" t="s">
        <v>13</v>
      </c>
      <c r="I97" s="34">
        <f t="shared" si="3"/>
        <v>1</v>
      </c>
      <c r="J97" s="54" t="s">
        <v>14</v>
      </c>
    </row>
    <row r="98" spans="1:10" x14ac:dyDescent="0.3">
      <c r="A98" s="38" t="s">
        <v>182</v>
      </c>
      <c r="B98" s="1">
        <v>50349287</v>
      </c>
      <c r="C98" s="1" t="s">
        <v>11</v>
      </c>
      <c r="D98" s="42">
        <v>44386</v>
      </c>
      <c r="E98" s="47" t="s">
        <v>288</v>
      </c>
      <c r="F98" s="34">
        <f t="shared" si="4"/>
        <v>1</v>
      </c>
      <c r="G98" s="55" t="s">
        <v>13</v>
      </c>
      <c r="I98" s="34">
        <f t="shared" si="3"/>
        <v>1</v>
      </c>
      <c r="J98" s="54" t="s">
        <v>14</v>
      </c>
    </row>
    <row r="99" spans="1:10" x14ac:dyDescent="0.3">
      <c r="A99" s="38" t="s">
        <v>183</v>
      </c>
      <c r="B99" s="1">
        <v>50349287</v>
      </c>
      <c r="C99" s="1" t="s">
        <v>11</v>
      </c>
      <c r="D99" s="42">
        <v>44389</v>
      </c>
      <c r="E99" s="47" t="s">
        <v>289</v>
      </c>
      <c r="F99" s="34">
        <f t="shared" si="4"/>
        <v>1</v>
      </c>
      <c r="G99" s="55" t="s">
        <v>13</v>
      </c>
      <c r="I99" s="34">
        <f t="shared" si="3"/>
        <v>1</v>
      </c>
      <c r="J99" s="54" t="s">
        <v>14</v>
      </c>
    </row>
    <row r="100" spans="1:10" x14ac:dyDescent="0.3">
      <c r="A100" s="39" t="s">
        <v>184</v>
      </c>
      <c r="B100" s="1">
        <v>50349287</v>
      </c>
      <c r="C100" s="1" t="s">
        <v>11</v>
      </c>
      <c r="D100" s="43">
        <v>44389</v>
      </c>
      <c r="E100" s="51" t="s">
        <v>290</v>
      </c>
      <c r="F100" s="34">
        <f t="shared" si="4"/>
        <v>1</v>
      </c>
      <c r="G100" s="56" t="s">
        <v>13</v>
      </c>
      <c r="I100" s="34">
        <f t="shared" si="3"/>
        <v>1</v>
      </c>
      <c r="J100" s="54" t="s">
        <v>14</v>
      </c>
    </row>
    <row r="101" spans="1:10" x14ac:dyDescent="0.3">
      <c r="A101" s="38" t="s">
        <v>185</v>
      </c>
      <c r="B101" s="1">
        <v>50349287</v>
      </c>
      <c r="C101" s="1" t="s">
        <v>11</v>
      </c>
      <c r="D101" s="42">
        <v>44390</v>
      </c>
      <c r="E101" s="47" t="s">
        <v>291</v>
      </c>
      <c r="F101" s="34">
        <f t="shared" si="4"/>
        <v>5</v>
      </c>
      <c r="G101" s="55" t="s">
        <v>80</v>
      </c>
      <c r="I101" s="34">
        <f t="shared" si="3"/>
        <v>1</v>
      </c>
      <c r="J101" s="54" t="s">
        <v>14</v>
      </c>
    </row>
    <row r="102" spans="1:10" x14ac:dyDescent="0.3">
      <c r="A102" s="38" t="s">
        <v>186</v>
      </c>
      <c r="B102" s="1">
        <v>50349287</v>
      </c>
      <c r="C102" s="1" t="s">
        <v>11</v>
      </c>
      <c r="D102" s="42">
        <v>44393</v>
      </c>
      <c r="E102" s="47" t="s">
        <v>292</v>
      </c>
      <c r="F102" s="34">
        <f t="shared" si="4"/>
        <v>1</v>
      </c>
      <c r="G102" s="55" t="s">
        <v>13</v>
      </c>
      <c r="I102" s="34">
        <f t="shared" si="3"/>
        <v>3</v>
      </c>
      <c r="J102" s="57" t="s">
        <v>116</v>
      </c>
    </row>
    <row r="103" spans="1:10" x14ac:dyDescent="0.3">
      <c r="A103" s="38" t="s">
        <v>187</v>
      </c>
      <c r="B103" s="1">
        <v>50349287</v>
      </c>
      <c r="C103" s="1" t="s">
        <v>11</v>
      </c>
      <c r="D103" s="42">
        <v>44393</v>
      </c>
      <c r="E103" s="47" t="s">
        <v>293</v>
      </c>
      <c r="F103" s="34">
        <f t="shared" si="4"/>
        <v>1</v>
      </c>
      <c r="G103" s="55" t="s">
        <v>13</v>
      </c>
      <c r="I103" s="34">
        <f t="shared" si="3"/>
        <v>1</v>
      </c>
      <c r="J103" s="57" t="s">
        <v>14</v>
      </c>
    </row>
    <row r="104" spans="1:10" x14ac:dyDescent="0.3">
      <c r="A104" s="38" t="s">
        <v>188</v>
      </c>
      <c r="B104" s="1">
        <v>50349287</v>
      </c>
      <c r="C104" s="1" t="s">
        <v>11</v>
      </c>
      <c r="D104" s="42">
        <v>44393</v>
      </c>
      <c r="E104" s="47" t="s">
        <v>294</v>
      </c>
      <c r="F104" s="34">
        <f t="shared" si="4"/>
        <v>1</v>
      </c>
      <c r="G104" s="55" t="s">
        <v>13</v>
      </c>
      <c r="I104" s="34">
        <f t="shared" si="3"/>
        <v>1</v>
      </c>
      <c r="J104" s="57" t="s">
        <v>14</v>
      </c>
    </row>
    <row r="105" spans="1:10" x14ac:dyDescent="0.3">
      <c r="A105" s="38" t="s">
        <v>189</v>
      </c>
      <c r="B105" s="1">
        <v>50349287</v>
      </c>
      <c r="C105" s="1" t="s">
        <v>11</v>
      </c>
      <c r="D105" s="42">
        <v>44398</v>
      </c>
      <c r="E105" s="47" t="s">
        <v>295</v>
      </c>
      <c r="F105" s="34">
        <f t="shared" si="4"/>
        <v>1</v>
      </c>
      <c r="G105" s="55" t="s">
        <v>13</v>
      </c>
      <c r="I105" s="34">
        <f t="shared" ref="I105:I168" si="5">IF(J105="sprístupnenie", 1, IF(J105="rozhodnutie", 2, IF(J105="postúpenie", 3, IF(J105="čiastočné sprístupnenie", 4))))</f>
        <v>1</v>
      </c>
      <c r="J105" s="57" t="s">
        <v>14</v>
      </c>
    </row>
    <row r="106" spans="1:10" x14ac:dyDescent="0.3">
      <c r="A106" s="38" t="s">
        <v>190</v>
      </c>
      <c r="B106" s="1">
        <v>50349287</v>
      </c>
      <c r="C106" s="1" t="s">
        <v>11</v>
      </c>
      <c r="D106" s="42">
        <v>44041</v>
      </c>
      <c r="E106" s="47" t="s">
        <v>296</v>
      </c>
      <c r="F106" s="34">
        <f t="shared" si="4"/>
        <v>1</v>
      </c>
      <c r="G106" s="55" t="s">
        <v>13</v>
      </c>
      <c r="I106" s="34">
        <f t="shared" si="5"/>
        <v>1</v>
      </c>
      <c r="J106" s="57" t="s">
        <v>14</v>
      </c>
    </row>
    <row r="107" spans="1:10" x14ac:dyDescent="0.3">
      <c r="A107" s="38" t="s">
        <v>191</v>
      </c>
      <c r="B107" s="1">
        <v>50349287</v>
      </c>
      <c r="C107" s="1" t="s">
        <v>11</v>
      </c>
      <c r="D107" s="42">
        <v>44408</v>
      </c>
      <c r="E107" s="47" t="s">
        <v>297</v>
      </c>
      <c r="F107" s="34">
        <f t="shared" si="4"/>
        <v>1</v>
      </c>
      <c r="G107" s="55" t="s">
        <v>13</v>
      </c>
      <c r="I107" s="34">
        <f t="shared" si="5"/>
        <v>3</v>
      </c>
      <c r="J107" s="57" t="s">
        <v>116</v>
      </c>
    </row>
    <row r="108" spans="1:10" x14ac:dyDescent="0.3">
      <c r="A108" s="38" t="s">
        <v>192</v>
      </c>
      <c r="B108" s="1">
        <v>50349287</v>
      </c>
      <c r="C108" s="1" t="s">
        <v>11</v>
      </c>
      <c r="D108" s="42">
        <v>44408</v>
      </c>
      <c r="E108" s="47" t="s">
        <v>297</v>
      </c>
      <c r="F108" s="34">
        <f t="shared" si="4"/>
        <v>1</v>
      </c>
      <c r="G108" s="55" t="s">
        <v>13</v>
      </c>
      <c r="I108" s="34">
        <f t="shared" si="5"/>
        <v>3</v>
      </c>
      <c r="J108" s="57" t="s">
        <v>116</v>
      </c>
    </row>
    <row r="109" spans="1:10" x14ac:dyDescent="0.3">
      <c r="A109" s="38" t="s">
        <v>193</v>
      </c>
      <c r="B109" s="1">
        <v>50349287</v>
      </c>
      <c r="C109" s="1" t="s">
        <v>11</v>
      </c>
      <c r="D109" s="40">
        <v>44411</v>
      </c>
      <c r="E109" s="46" t="s">
        <v>298</v>
      </c>
      <c r="F109" s="34">
        <f t="shared" si="4"/>
        <v>1</v>
      </c>
      <c r="G109" s="54" t="s">
        <v>13</v>
      </c>
      <c r="I109" s="34">
        <f t="shared" si="5"/>
        <v>4</v>
      </c>
      <c r="J109" s="57" t="s">
        <v>20</v>
      </c>
    </row>
    <row r="110" spans="1:10" x14ac:dyDescent="0.3">
      <c r="A110" s="38" t="s">
        <v>194</v>
      </c>
      <c r="B110" s="1">
        <v>50349287</v>
      </c>
      <c r="C110" s="1" t="s">
        <v>11</v>
      </c>
      <c r="D110" s="40">
        <v>44411</v>
      </c>
      <c r="E110" s="46" t="s">
        <v>299</v>
      </c>
      <c r="F110" s="34">
        <f t="shared" si="4"/>
        <v>1</v>
      </c>
      <c r="G110" s="54" t="s">
        <v>13</v>
      </c>
      <c r="I110" s="34">
        <f t="shared" si="5"/>
        <v>1</v>
      </c>
      <c r="J110" s="57" t="s">
        <v>14</v>
      </c>
    </row>
    <row r="111" spans="1:10" x14ac:dyDescent="0.3">
      <c r="A111" s="38" t="s">
        <v>195</v>
      </c>
      <c r="B111" s="1">
        <v>50349287</v>
      </c>
      <c r="C111" s="1" t="s">
        <v>11</v>
      </c>
      <c r="D111" s="41">
        <v>44417</v>
      </c>
      <c r="E111" s="50" t="s">
        <v>300</v>
      </c>
      <c r="F111" s="34">
        <f t="shared" si="4"/>
        <v>1</v>
      </c>
      <c r="G111" s="38" t="s">
        <v>13</v>
      </c>
      <c r="I111" s="34">
        <f t="shared" si="5"/>
        <v>1</v>
      </c>
      <c r="J111" s="58" t="s">
        <v>14</v>
      </c>
    </row>
    <row r="112" spans="1:10" x14ac:dyDescent="0.3">
      <c r="A112" s="38" t="s">
        <v>196</v>
      </c>
      <c r="B112" s="1">
        <v>50349287</v>
      </c>
      <c r="C112" s="1" t="s">
        <v>11</v>
      </c>
      <c r="D112" s="40">
        <v>44420</v>
      </c>
      <c r="E112" s="46" t="s">
        <v>301</v>
      </c>
      <c r="F112" s="34">
        <f t="shared" si="4"/>
        <v>1</v>
      </c>
      <c r="G112" s="54" t="s">
        <v>13</v>
      </c>
      <c r="I112" s="34">
        <f t="shared" si="5"/>
        <v>4</v>
      </c>
      <c r="J112" s="57" t="s">
        <v>20</v>
      </c>
    </row>
    <row r="113" spans="1:10" x14ac:dyDescent="0.3">
      <c r="A113" s="38" t="s">
        <v>197</v>
      </c>
      <c r="B113" s="1">
        <v>50349287</v>
      </c>
      <c r="C113" s="1" t="s">
        <v>11</v>
      </c>
      <c r="D113" s="40">
        <v>44424</v>
      </c>
      <c r="E113" s="46" t="s">
        <v>302</v>
      </c>
      <c r="F113" s="34">
        <f t="shared" si="4"/>
        <v>1</v>
      </c>
      <c r="G113" s="54" t="s">
        <v>13</v>
      </c>
      <c r="I113" s="34">
        <f t="shared" si="5"/>
        <v>1</v>
      </c>
      <c r="J113" s="57" t="s">
        <v>14</v>
      </c>
    </row>
    <row r="114" spans="1:10" x14ac:dyDescent="0.3">
      <c r="A114" s="38" t="s">
        <v>198</v>
      </c>
      <c r="B114" s="1">
        <v>50349287</v>
      </c>
      <c r="C114" s="1" t="s">
        <v>11</v>
      </c>
      <c r="D114" s="40">
        <v>44424</v>
      </c>
      <c r="E114" s="52" t="s">
        <v>303</v>
      </c>
      <c r="F114" s="34">
        <f t="shared" si="4"/>
        <v>1</v>
      </c>
      <c r="G114" s="54" t="s">
        <v>13</v>
      </c>
      <c r="I114" s="34">
        <f t="shared" si="5"/>
        <v>1</v>
      </c>
      <c r="J114" s="57" t="s">
        <v>14</v>
      </c>
    </row>
    <row r="115" spans="1:10" x14ac:dyDescent="0.3">
      <c r="A115" s="38" t="s">
        <v>199</v>
      </c>
      <c r="B115" s="1">
        <v>50349287</v>
      </c>
      <c r="C115" s="1" t="s">
        <v>11</v>
      </c>
      <c r="D115" s="40">
        <v>44424</v>
      </c>
      <c r="E115" s="46" t="s">
        <v>304</v>
      </c>
      <c r="F115" s="34">
        <f t="shared" si="4"/>
        <v>1</v>
      </c>
      <c r="G115" s="54" t="s">
        <v>13</v>
      </c>
      <c r="I115" s="34">
        <f t="shared" si="5"/>
        <v>1</v>
      </c>
      <c r="J115" s="57" t="s">
        <v>14</v>
      </c>
    </row>
    <row r="116" spans="1:10" x14ac:dyDescent="0.3">
      <c r="A116" s="38" t="s">
        <v>200</v>
      </c>
      <c r="B116" s="1">
        <v>50349287</v>
      </c>
      <c r="C116" s="1" t="s">
        <v>11</v>
      </c>
      <c r="D116" s="40">
        <v>44425</v>
      </c>
      <c r="E116" s="52" t="s">
        <v>305</v>
      </c>
      <c r="F116" s="34">
        <f t="shared" si="4"/>
        <v>1</v>
      </c>
      <c r="G116" s="54" t="s">
        <v>13</v>
      </c>
      <c r="I116" s="34">
        <f t="shared" si="5"/>
        <v>1</v>
      </c>
      <c r="J116" s="57" t="s">
        <v>14</v>
      </c>
    </row>
    <row r="117" spans="1:10" x14ac:dyDescent="0.3">
      <c r="A117" s="38" t="s">
        <v>201</v>
      </c>
      <c r="B117" s="1">
        <v>50349287</v>
      </c>
      <c r="C117" s="1" t="s">
        <v>11</v>
      </c>
      <c r="D117" s="40">
        <v>44428</v>
      </c>
      <c r="E117" s="46" t="s">
        <v>306</v>
      </c>
      <c r="F117" s="34">
        <f t="shared" si="4"/>
        <v>1</v>
      </c>
      <c r="G117" s="54" t="s">
        <v>13</v>
      </c>
      <c r="I117" s="34">
        <f t="shared" si="5"/>
        <v>1</v>
      </c>
      <c r="J117" s="57" t="s">
        <v>14</v>
      </c>
    </row>
    <row r="118" spans="1:10" x14ac:dyDescent="0.3">
      <c r="A118" s="38" t="s">
        <v>202</v>
      </c>
      <c r="B118" s="1">
        <v>50349287</v>
      </c>
      <c r="C118" s="1" t="s">
        <v>11</v>
      </c>
      <c r="D118" s="40">
        <v>44431</v>
      </c>
      <c r="E118" s="46" t="s">
        <v>307</v>
      </c>
      <c r="F118" s="34">
        <f t="shared" si="4"/>
        <v>1</v>
      </c>
      <c r="G118" s="54" t="s">
        <v>13</v>
      </c>
      <c r="I118" s="34">
        <f t="shared" si="5"/>
        <v>1</v>
      </c>
      <c r="J118" s="57" t="s">
        <v>14</v>
      </c>
    </row>
    <row r="119" spans="1:10" x14ac:dyDescent="0.3">
      <c r="A119" s="38" t="s">
        <v>203</v>
      </c>
      <c r="B119" s="1">
        <v>50349287</v>
      </c>
      <c r="C119" s="1" t="s">
        <v>11</v>
      </c>
      <c r="D119" s="40">
        <v>44431</v>
      </c>
      <c r="E119" s="46" t="s">
        <v>308</v>
      </c>
      <c r="F119" s="34">
        <f t="shared" si="4"/>
        <v>1</v>
      </c>
      <c r="G119" s="54" t="s">
        <v>13</v>
      </c>
      <c r="I119" s="34">
        <f>IF(J119="sprístupnenie", 1, IF(J119="rozhodnutie", 2, IF(J119="postúpenie", 3, IF(J119="čiastočné sprístupnenie", 4))))</f>
        <v>4</v>
      </c>
      <c r="J119" s="57" t="s">
        <v>20</v>
      </c>
    </row>
    <row r="120" spans="1:10" x14ac:dyDescent="0.3">
      <c r="A120" s="38" t="s">
        <v>204</v>
      </c>
      <c r="B120" s="1">
        <v>50349287</v>
      </c>
      <c r="C120" s="1" t="s">
        <v>11</v>
      </c>
      <c r="D120" s="40">
        <v>44433</v>
      </c>
      <c r="E120" s="46" t="s">
        <v>106</v>
      </c>
      <c r="F120" s="34">
        <f t="shared" si="4"/>
        <v>1</v>
      </c>
      <c r="G120" s="54" t="s">
        <v>13</v>
      </c>
      <c r="I120" s="34">
        <f t="shared" si="5"/>
        <v>1</v>
      </c>
      <c r="J120" s="57" t="s">
        <v>14</v>
      </c>
    </row>
    <row r="121" spans="1:10" x14ac:dyDescent="0.3">
      <c r="A121" s="38" t="s">
        <v>205</v>
      </c>
      <c r="B121" s="1">
        <v>50349287</v>
      </c>
      <c r="C121" s="1" t="s">
        <v>11</v>
      </c>
      <c r="D121" s="44">
        <v>44438</v>
      </c>
      <c r="E121" s="46" t="s">
        <v>309</v>
      </c>
      <c r="F121" s="34">
        <f t="shared" si="4"/>
        <v>1</v>
      </c>
      <c r="G121" s="54" t="s">
        <v>13</v>
      </c>
      <c r="I121" s="34">
        <f t="shared" si="5"/>
        <v>3</v>
      </c>
      <c r="J121" s="57" t="s">
        <v>116</v>
      </c>
    </row>
    <row r="122" spans="1:10" x14ac:dyDescent="0.3">
      <c r="A122" s="38" t="s">
        <v>206</v>
      </c>
      <c r="B122" s="1">
        <v>50349287</v>
      </c>
      <c r="C122" s="1" t="s">
        <v>11</v>
      </c>
      <c r="D122" s="40">
        <v>44442</v>
      </c>
      <c r="E122" s="46" t="s">
        <v>310</v>
      </c>
      <c r="F122" s="34">
        <f t="shared" si="4"/>
        <v>3</v>
      </c>
      <c r="G122" s="10" t="s">
        <v>19</v>
      </c>
      <c r="I122" s="34">
        <f t="shared" si="5"/>
        <v>1</v>
      </c>
      <c r="J122" s="57" t="s">
        <v>14</v>
      </c>
    </row>
    <row r="123" spans="1:10" x14ac:dyDescent="0.3">
      <c r="A123" s="38" t="s">
        <v>207</v>
      </c>
      <c r="B123" s="1">
        <v>50349287</v>
      </c>
      <c r="C123" s="1" t="s">
        <v>11</v>
      </c>
      <c r="D123" s="40">
        <v>44445</v>
      </c>
      <c r="E123" s="46" t="s">
        <v>311</v>
      </c>
      <c r="F123" s="34">
        <f t="shared" si="4"/>
        <v>1</v>
      </c>
      <c r="G123" s="54" t="s">
        <v>13</v>
      </c>
      <c r="I123" s="34">
        <f t="shared" si="5"/>
        <v>1</v>
      </c>
      <c r="J123" s="57" t="s">
        <v>14</v>
      </c>
    </row>
    <row r="124" spans="1:10" x14ac:dyDescent="0.3">
      <c r="A124" s="38" t="s">
        <v>208</v>
      </c>
      <c r="B124" s="1">
        <v>50349287</v>
      </c>
      <c r="C124" s="1" t="s">
        <v>11</v>
      </c>
      <c r="D124" s="40">
        <v>44442</v>
      </c>
      <c r="E124" s="46" t="s">
        <v>312</v>
      </c>
      <c r="F124" s="34">
        <f t="shared" si="4"/>
        <v>4</v>
      </c>
      <c r="G124" s="54" t="s">
        <v>360</v>
      </c>
      <c r="I124" s="34">
        <f t="shared" si="5"/>
        <v>3</v>
      </c>
      <c r="J124" s="57" t="s">
        <v>116</v>
      </c>
    </row>
    <row r="125" spans="1:10" x14ac:dyDescent="0.3">
      <c r="A125" s="38" t="s">
        <v>209</v>
      </c>
      <c r="B125" s="1">
        <v>50349287</v>
      </c>
      <c r="C125" s="1" t="s">
        <v>11</v>
      </c>
      <c r="D125" s="40">
        <v>44442</v>
      </c>
      <c r="E125" s="46" t="s">
        <v>273</v>
      </c>
      <c r="F125" s="34">
        <f t="shared" si="4"/>
        <v>1</v>
      </c>
      <c r="G125" s="54" t="s">
        <v>13</v>
      </c>
      <c r="I125" s="34">
        <f t="shared" si="5"/>
        <v>1</v>
      </c>
      <c r="J125" s="57" t="s">
        <v>14</v>
      </c>
    </row>
    <row r="126" spans="1:10" x14ac:dyDescent="0.3">
      <c r="A126" s="38" t="s">
        <v>210</v>
      </c>
      <c r="B126" s="1">
        <v>50349287</v>
      </c>
      <c r="C126" s="1" t="s">
        <v>11</v>
      </c>
      <c r="D126" s="40">
        <v>44446</v>
      </c>
      <c r="E126" s="46" t="s">
        <v>313</v>
      </c>
      <c r="F126" s="34">
        <f t="shared" si="4"/>
        <v>1</v>
      </c>
      <c r="G126" s="54" t="s">
        <v>13</v>
      </c>
      <c r="I126" s="34">
        <f t="shared" si="5"/>
        <v>1</v>
      </c>
      <c r="J126" s="57" t="s">
        <v>14</v>
      </c>
    </row>
    <row r="127" spans="1:10" x14ac:dyDescent="0.3">
      <c r="A127" s="38" t="s">
        <v>211</v>
      </c>
      <c r="B127" s="1">
        <v>50349287</v>
      </c>
      <c r="C127" s="1" t="s">
        <v>11</v>
      </c>
      <c r="D127" s="40">
        <v>44447</v>
      </c>
      <c r="E127" s="46" t="s">
        <v>314</v>
      </c>
      <c r="F127" s="34">
        <f t="shared" si="4"/>
        <v>1</v>
      </c>
      <c r="G127" s="54" t="s">
        <v>13</v>
      </c>
      <c r="I127" s="34">
        <f t="shared" si="5"/>
        <v>4</v>
      </c>
      <c r="J127" s="57" t="s">
        <v>20</v>
      </c>
    </row>
    <row r="128" spans="1:10" x14ac:dyDescent="0.3">
      <c r="A128" s="38" t="s">
        <v>212</v>
      </c>
      <c r="B128" s="1">
        <v>50349287</v>
      </c>
      <c r="C128" s="1" t="s">
        <v>11</v>
      </c>
      <c r="D128" s="40">
        <v>44448</v>
      </c>
      <c r="E128" s="46" t="s">
        <v>315</v>
      </c>
      <c r="F128" s="34">
        <f t="shared" si="4"/>
        <v>1</v>
      </c>
      <c r="G128" s="54" t="s">
        <v>13</v>
      </c>
      <c r="I128" s="34">
        <f t="shared" si="5"/>
        <v>1</v>
      </c>
      <c r="J128" s="57" t="s">
        <v>14</v>
      </c>
    </row>
    <row r="129" spans="1:10" x14ac:dyDescent="0.3">
      <c r="A129" s="38" t="s">
        <v>213</v>
      </c>
      <c r="B129" s="1">
        <v>50349287</v>
      </c>
      <c r="C129" s="1" t="s">
        <v>11</v>
      </c>
      <c r="D129" s="40">
        <v>44449</v>
      </c>
      <c r="E129" s="47" t="s">
        <v>316</v>
      </c>
      <c r="F129" s="34">
        <f t="shared" si="4"/>
        <v>1</v>
      </c>
      <c r="G129" s="54" t="s">
        <v>13</v>
      </c>
      <c r="I129" s="34">
        <f t="shared" si="5"/>
        <v>1</v>
      </c>
      <c r="J129" s="57" t="s">
        <v>14</v>
      </c>
    </row>
    <row r="130" spans="1:10" x14ac:dyDescent="0.3">
      <c r="A130" s="38" t="s">
        <v>214</v>
      </c>
      <c r="B130" s="1">
        <v>50349287</v>
      </c>
      <c r="C130" s="1" t="s">
        <v>11</v>
      </c>
      <c r="D130" s="40">
        <v>44450</v>
      </c>
      <c r="E130" s="46" t="s">
        <v>317</v>
      </c>
      <c r="F130" s="34">
        <f t="shared" ref="F130:F177" si="6">IF(G130="email", 1, IF(G130="email - slabozraký", 2, IF(G130="elektronická schránka", 3, IF(G130="list", 4, IF(G130="CD nosič", 5, IF(G130="Dataset otvorených údajov",TRUE()))))))</f>
        <v>1</v>
      </c>
      <c r="G130" s="54" t="s">
        <v>13</v>
      </c>
      <c r="I130" s="34">
        <f t="shared" si="5"/>
        <v>1</v>
      </c>
      <c r="J130" s="57" t="s">
        <v>14</v>
      </c>
    </row>
    <row r="131" spans="1:10" x14ac:dyDescent="0.3">
      <c r="A131" s="38" t="s">
        <v>215</v>
      </c>
      <c r="B131" s="1">
        <v>50349287</v>
      </c>
      <c r="C131" s="1" t="s">
        <v>11</v>
      </c>
      <c r="D131" s="40">
        <v>44461</v>
      </c>
      <c r="E131" s="46" t="s">
        <v>318</v>
      </c>
      <c r="F131" s="34">
        <f t="shared" si="6"/>
        <v>1</v>
      </c>
      <c r="G131" s="54" t="s">
        <v>13</v>
      </c>
      <c r="I131" s="34">
        <f t="shared" si="5"/>
        <v>1</v>
      </c>
      <c r="J131" s="57" t="s">
        <v>14</v>
      </c>
    </row>
    <row r="132" spans="1:10" x14ac:dyDescent="0.3">
      <c r="A132" s="38" t="s">
        <v>216</v>
      </c>
      <c r="B132" s="1">
        <v>50349287</v>
      </c>
      <c r="C132" s="1" t="s">
        <v>11</v>
      </c>
      <c r="D132" s="40">
        <v>44463</v>
      </c>
      <c r="E132" s="46" t="s">
        <v>319</v>
      </c>
      <c r="F132" s="34">
        <f t="shared" si="6"/>
        <v>1</v>
      </c>
      <c r="G132" s="54" t="s">
        <v>13</v>
      </c>
      <c r="I132" s="34">
        <f t="shared" si="5"/>
        <v>1</v>
      </c>
      <c r="J132" s="57" t="s">
        <v>14</v>
      </c>
    </row>
    <row r="133" spans="1:10" x14ac:dyDescent="0.3">
      <c r="A133" s="38" t="s">
        <v>217</v>
      </c>
      <c r="B133" s="1">
        <v>50349287</v>
      </c>
      <c r="C133" s="1" t="s">
        <v>11</v>
      </c>
      <c r="D133" s="40">
        <v>44463</v>
      </c>
      <c r="E133" s="53" t="s">
        <v>320</v>
      </c>
      <c r="F133" s="34">
        <f t="shared" si="6"/>
        <v>1</v>
      </c>
      <c r="G133" s="54" t="s">
        <v>13</v>
      </c>
      <c r="I133" s="34">
        <f t="shared" si="5"/>
        <v>4</v>
      </c>
      <c r="J133" s="57" t="s">
        <v>20</v>
      </c>
    </row>
    <row r="134" spans="1:10" x14ac:dyDescent="0.3">
      <c r="A134" s="38" t="s">
        <v>218</v>
      </c>
      <c r="B134" s="1">
        <v>50349287</v>
      </c>
      <c r="C134" s="1" t="s">
        <v>11</v>
      </c>
      <c r="D134" s="40">
        <v>44466</v>
      </c>
      <c r="E134" s="46" t="s">
        <v>321</v>
      </c>
      <c r="F134" s="34">
        <f t="shared" si="6"/>
        <v>1</v>
      </c>
      <c r="G134" s="54" t="s">
        <v>13</v>
      </c>
      <c r="I134" s="34">
        <f t="shared" si="5"/>
        <v>1</v>
      </c>
      <c r="J134" s="57" t="s">
        <v>14</v>
      </c>
    </row>
    <row r="135" spans="1:10" x14ac:dyDescent="0.3">
      <c r="A135" s="38" t="s">
        <v>219</v>
      </c>
      <c r="B135" s="1">
        <v>50349287</v>
      </c>
      <c r="C135" s="1" t="s">
        <v>11</v>
      </c>
      <c r="D135" s="40">
        <v>44466</v>
      </c>
      <c r="E135" s="46" t="s">
        <v>322</v>
      </c>
      <c r="F135" s="34">
        <f t="shared" si="6"/>
        <v>1</v>
      </c>
      <c r="G135" s="54" t="s">
        <v>13</v>
      </c>
      <c r="I135" s="34">
        <f t="shared" si="5"/>
        <v>1</v>
      </c>
      <c r="J135" s="57" t="s">
        <v>14</v>
      </c>
    </row>
    <row r="136" spans="1:10" x14ac:dyDescent="0.3">
      <c r="A136" s="38" t="s">
        <v>220</v>
      </c>
      <c r="B136" s="1">
        <v>50349287</v>
      </c>
      <c r="C136" s="1" t="s">
        <v>11</v>
      </c>
      <c r="D136" s="40">
        <v>44470</v>
      </c>
      <c r="E136" s="46" t="s">
        <v>323</v>
      </c>
      <c r="F136" s="34">
        <f t="shared" si="6"/>
        <v>1</v>
      </c>
      <c r="G136" s="54" t="s">
        <v>13</v>
      </c>
      <c r="I136" s="34">
        <f t="shared" si="5"/>
        <v>1</v>
      </c>
      <c r="J136" s="57" t="s">
        <v>14</v>
      </c>
    </row>
    <row r="137" spans="1:10" x14ac:dyDescent="0.3">
      <c r="A137" s="38" t="s">
        <v>221</v>
      </c>
      <c r="B137" s="1">
        <v>50349287</v>
      </c>
      <c r="C137" s="1" t="s">
        <v>11</v>
      </c>
      <c r="D137" s="40">
        <v>44473</v>
      </c>
      <c r="E137" s="46" t="s">
        <v>324</v>
      </c>
      <c r="F137" s="34">
        <f t="shared" si="6"/>
        <v>1</v>
      </c>
      <c r="G137" s="54" t="s">
        <v>13</v>
      </c>
      <c r="I137" s="34">
        <f t="shared" si="5"/>
        <v>1</v>
      </c>
      <c r="J137" s="57" t="s">
        <v>14</v>
      </c>
    </row>
    <row r="138" spans="1:10" x14ac:dyDescent="0.3">
      <c r="A138" s="38" t="s">
        <v>222</v>
      </c>
      <c r="B138" s="1">
        <v>50349287</v>
      </c>
      <c r="C138" s="1" t="s">
        <v>11</v>
      </c>
      <c r="D138" s="40">
        <v>44473</v>
      </c>
      <c r="E138" s="46" t="s">
        <v>325</v>
      </c>
      <c r="F138" s="34">
        <f t="shared" si="6"/>
        <v>1</v>
      </c>
      <c r="G138" s="54" t="s">
        <v>13</v>
      </c>
      <c r="I138" s="34">
        <f t="shared" si="5"/>
        <v>4</v>
      </c>
      <c r="J138" s="57" t="s">
        <v>20</v>
      </c>
    </row>
    <row r="139" spans="1:10" x14ac:dyDescent="0.3">
      <c r="A139" s="38" t="s">
        <v>223</v>
      </c>
      <c r="B139" s="1">
        <v>50349287</v>
      </c>
      <c r="C139" s="1" t="s">
        <v>11</v>
      </c>
      <c r="D139" s="40">
        <v>44481</v>
      </c>
      <c r="E139" s="46" t="s">
        <v>326</v>
      </c>
      <c r="F139" s="34">
        <f t="shared" si="6"/>
        <v>1</v>
      </c>
      <c r="G139" s="54" t="s">
        <v>13</v>
      </c>
      <c r="I139" s="34">
        <f t="shared" si="5"/>
        <v>1</v>
      </c>
      <c r="J139" s="57" t="s">
        <v>14</v>
      </c>
    </row>
    <row r="140" spans="1:10" x14ac:dyDescent="0.3">
      <c r="A140" s="38" t="s">
        <v>224</v>
      </c>
      <c r="B140" s="1">
        <v>50349287</v>
      </c>
      <c r="C140" s="1" t="s">
        <v>11</v>
      </c>
      <c r="D140" s="40">
        <v>44487</v>
      </c>
      <c r="E140" s="46" t="s">
        <v>327</v>
      </c>
      <c r="F140" s="34">
        <f t="shared" si="6"/>
        <v>1</v>
      </c>
      <c r="G140" s="54" t="s">
        <v>13</v>
      </c>
      <c r="I140" s="34">
        <f t="shared" si="5"/>
        <v>1</v>
      </c>
      <c r="J140" s="57" t="s">
        <v>14</v>
      </c>
    </row>
    <row r="141" spans="1:10" x14ac:dyDescent="0.3">
      <c r="A141" s="38" t="s">
        <v>225</v>
      </c>
      <c r="B141" s="1">
        <v>50349287</v>
      </c>
      <c r="C141" s="1" t="s">
        <v>11</v>
      </c>
      <c r="D141" s="40">
        <v>44487</v>
      </c>
      <c r="E141" s="46" t="s">
        <v>328</v>
      </c>
      <c r="F141" s="34">
        <f t="shared" si="6"/>
        <v>1</v>
      </c>
      <c r="G141" s="54" t="s">
        <v>13</v>
      </c>
      <c r="I141" s="34">
        <f t="shared" si="5"/>
        <v>1</v>
      </c>
      <c r="J141" s="57" t="s">
        <v>14</v>
      </c>
    </row>
    <row r="142" spans="1:10" x14ac:dyDescent="0.3">
      <c r="A142" s="38" t="s">
        <v>226</v>
      </c>
      <c r="B142" s="1">
        <v>50349287</v>
      </c>
      <c r="C142" s="1" t="s">
        <v>11</v>
      </c>
      <c r="D142" s="40">
        <v>44487</v>
      </c>
      <c r="E142" s="46" t="s">
        <v>329</v>
      </c>
      <c r="F142" s="34">
        <f t="shared" si="6"/>
        <v>1</v>
      </c>
      <c r="G142" s="54" t="s">
        <v>13</v>
      </c>
      <c r="I142" s="34">
        <f t="shared" si="5"/>
        <v>4</v>
      </c>
      <c r="J142" s="57" t="s">
        <v>20</v>
      </c>
    </row>
    <row r="143" spans="1:10" x14ac:dyDescent="0.3">
      <c r="A143" s="38" t="s">
        <v>227</v>
      </c>
      <c r="B143" s="1">
        <v>50349287</v>
      </c>
      <c r="C143" s="1" t="s">
        <v>11</v>
      </c>
      <c r="D143" s="40">
        <v>44489</v>
      </c>
      <c r="E143" s="46" t="s">
        <v>330</v>
      </c>
      <c r="F143" s="34">
        <f t="shared" si="6"/>
        <v>1</v>
      </c>
      <c r="G143" s="54" t="s">
        <v>13</v>
      </c>
      <c r="I143" s="34">
        <f t="shared" si="5"/>
        <v>1</v>
      </c>
      <c r="J143" s="54" t="s">
        <v>14</v>
      </c>
    </row>
    <row r="144" spans="1:10" x14ac:dyDescent="0.3">
      <c r="A144" s="38" t="s">
        <v>228</v>
      </c>
      <c r="B144" s="1">
        <v>50349287</v>
      </c>
      <c r="C144" s="1" t="s">
        <v>11</v>
      </c>
      <c r="D144" s="40">
        <v>44489</v>
      </c>
      <c r="E144" s="46" t="s">
        <v>331</v>
      </c>
      <c r="F144" s="34">
        <f t="shared" si="6"/>
        <v>1</v>
      </c>
      <c r="G144" s="54" t="s">
        <v>13</v>
      </c>
      <c r="I144" s="34">
        <f t="shared" si="5"/>
        <v>1</v>
      </c>
      <c r="J144" s="54" t="s">
        <v>14</v>
      </c>
    </row>
    <row r="145" spans="1:10" x14ac:dyDescent="0.3">
      <c r="A145" s="38" t="s">
        <v>229</v>
      </c>
      <c r="B145" s="1">
        <v>50349287</v>
      </c>
      <c r="C145" s="1" t="s">
        <v>11</v>
      </c>
      <c r="D145" s="40">
        <v>44491</v>
      </c>
      <c r="E145" s="46" t="s">
        <v>332</v>
      </c>
      <c r="F145" s="34">
        <f t="shared" si="6"/>
        <v>1</v>
      </c>
      <c r="G145" s="54" t="s">
        <v>13</v>
      </c>
      <c r="I145" s="34">
        <f t="shared" si="5"/>
        <v>1</v>
      </c>
      <c r="J145" s="54" t="s">
        <v>14</v>
      </c>
    </row>
    <row r="146" spans="1:10" x14ac:dyDescent="0.3">
      <c r="A146" s="38" t="s">
        <v>230</v>
      </c>
      <c r="B146" s="1">
        <v>50349287</v>
      </c>
      <c r="C146" s="1" t="s">
        <v>11</v>
      </c>
      <c r="D146" s="40">
        <v>44495</v>
      </c>
      <c r="E146" s="46" t="s">
        <v>333</v>
      </c>
      <c r="F146" s="34">
        <f t="shared" si="6"/>
        <v>1</v>
      </c>
      <c r="G146" s="54" t="s">
        <v>13</v>
      </c>
      <c r="I146" s="34">
        <f t="shared" si="5"/>
        <v>2</v>
      </c>
      <c r="J146" s="54" t="s">
        <v>32</v>
      </c>
    </row>
    <row r="147" spans="1:10" x14ac:dyDescent="0.3">
      <c r="A147" s="38" t="s">
        <v>231</v>
      </c>
      <c r="B147" s="1">
        <v>50349287</v>
      </c>
      <c r="C147" s="1" t="s">
        <v>11</v>
      </c>
      <c r="D147" s="40">
        <v>44496</v>
      </c>
      <c r="E147" s="46" t="s">
        <v>334</v>
      </c>
      <c r="F147" s="34">
        <f t="shared" si="6"/>
        <v>1</v>
      </c>
      <c r="G147" s="54" t="s">
        <v>13</v>
      </c>
      <c r="I147" s="34">
        <f t="shared" si="5"/>
        <v>1</v>
      </c>
      <c r="J147" s="54" t="s">
        <v>14</v>
      </c>
    </row>
    <row r="148" spans="1:10" x14ac:dyDescent="0.3">
      <c r="A148" s="38" t="s">
        <v>232</v>
      </c>
      <c r="B148" s="1">
        <v>50349287</v>
      </c>
      <c r="C148" s="1" t="s">
        <v>11</v>
      </c>
      <c r="D148" s="40">
        <v>44502</v>
      </c>
      <c r="E148" s="46" t="s">
        <v>335</v>
      </c>
      <c r="F148" s="34">
        <f t="shared" si="6"/>
        <v>1</v>
      </c>
      <c r="G148" s="54" t="s">
        <v>13</v>
      </c>
      <c r="I148" s="34">
        <f t="shared" si="5"/>
        <v>4</v>
      </c>
      <c r="J148" s="57" t="s">
        <v>20</v>
      </c>
    </row>
    <row r="149" spans="1:10" x14ac:dyDescent="0.3">
      <c r="A149" s="38" t="s">
        <v>233</v>
      </c>
      <c r="B149" s="1">
        <v>50349287</v>
      </c>
      <c r="C149" s="1" t="s">
        <v>11</v>
      </c>
      <c r="D149" s="40">
        <v>44502</v>
      </c>
      <c r="E149" s="46" t="s">
        <v>336</v>
      </c>
      <c r="F149" s="34">
        <f t="shared" si="6"/>
        <v>1</v>
      </c>
      <c r="G149" s="54" t="s">
        <v>13</v>
      </c>
      <c r="I149" s="34">
        <f t="shared" si="5"/>
        <v>1</v>
      </c>
      <c r="J149" s="54" t="s">
        <v>14</v>
      </c>
    </row>
    <row r="150" spans="1:10" x14ac:dyDescent="0.3">
      <c r="A150" s="38" t="s">
        <v>234</v>
      </c>
      <c r="B150" s="1">
        <v>50349287</v>
      </c>
      <c r="C150" s="1" t="s">
        <v>11</v>
      </c>
      <c r="D150" s="40">
        <v>44503</v>
      </c>
      <c r="E150" s="46" t="s">
        <v>337</v>
      </c>
      <c r="F150" s="34">
        <f t="shared" si="6"/>
        <v>4</v>
      </c>
      <c r="G150" s="54" t="s">
        <v>360</v>
      </c>
      <c r="I150" s="34">
        <f t="shared" si="5"/>
        <v>3</v>
      </c>
      <c r="J150" s="54" t="s">
        <v>116</v>
      </c>
    </row>
    <row r="151" spans="1:10" x14ac:dyDescent="0.3">
      <c r="A151" s="38" t="s">
        <v>235</v>
      </c>
      <c r="B151" s="1">
        <v>50349287</v>
      </c>
      <c r="C151" s="1" t="s">
        <v>11</v>
      </c>
      <c r="D151" s="40">
        <v>44504</v>
      </c>
      <c r="E151" s="46" t="s">
        <v>338</v>
      </c>
      <c r="F151" s="34">
        <f t="shared" si="6"/>
        <v>1</v>
      </c>
      <c r="G151" s="54" t="s">
        <v>13</v>
      </c>
      <c r="I151" s="34">
        <f t="shared" si="5"/>
        <v>1</v>
      </c>
      <c r="J151" s="54" t="s">
        <v>14</v>
      </c>
    </row>
    <row r="152" spans="1:10" x14ac:dyDescent="0.3">
      <c r="A152" s="38" t="s">
        <v>236</v>
      </c>
      <c r="B152" s="1">
        <v>50349287</v>
      </c>
      <c r="C152" s="1" t="s">
        <v>11</v>
      </c>
      <c r="D152" s="40">
        <v>44508</v>
      </c>
      <c r="E152" s="46" t="s">
        <v>339</v>
      </c>
      <c r="F152" s="34">
        <f t="shared" si="6"/>
        <v>1</v>
      </c>
      <c r="G152" s="54" t="s">
        <v>13</v>
      </c>
      <c r="I152" s="34">
        <f t="shared" si="5"/>
        <v>4</v>
      </c>
      <c r="J152" s="57" t="s">
        <v>20</v>
      </c>
    </row>
    <row r="153" spans="1:10" x14ac:dyDescent="0.3">
      <c r="A153" s="38" t="s">
        <v>237</v>
      </c>
      <c r="B153" s="1">
        <v>50349287</v>
      </c>
      <c r="C153" s="1" t="s">
        <v>11</v>
      </c>
      <c r="D153" s="40">
        <v>44509</v>
      </c>
      <c r="E153" s="46" t="s">
        <v>340</v>
      </c>
      <c r="F153" s="34">
        <f t="shared" si="6"/>
        <v>1</v>
      </c>
      <c r="G153" s="54" t="s">
        <v>13</v>
      </c>
      <c r="I153" s="34">
        <f t="shared" si="5"/>
        <v>1</v>
      </c>
      <c r="J153" s="54" t="s">
        <v>14</v>
      </c>
    </row>
    <row r="154" spans="1:10" x14ac:dyDescent="0.3">
      <c r="A154" s="38" t="s">
        <v>238</v>
      </c>
      <c r="B154" s="1">
        <v>50349287</v>
      </c>
      <c r="C154" s="1" t="s">
        <v>11</v>
      </c>
      <c r="D154" s="40">
        <v>44509</v>
      </c>
      <c r="E154" s="46" t="s">
        <v>341</v>
      </c>
      <c r="F154" s="34">
        <f t="shared" si="6"/>
        <v>1</v>
      </c>
      <c r="G154" s="54" t="s">
        <v>13</v>
      </c>
      <c r="I154" s="34">
        <f t="shared" si="5"/>
        <v>1</v>
      </c>
      <c r="J154" s="54" t="s">
        <v>14</v>
      </c>
    </row>
    <row r="155" spans="1:10" x14ac:dyDescent="0.3">
      <c r="A155" s="38" t="s">
        <v>239</v>
      </c>
      <c r="B155" s="1">
        <v>50349287</v>
      </c>
      <c r="C155" s="1" t="s">
        <v>11</v>
      </c>
      <c r="D155" s="40">
        <v>44510</v>
      </c>
      <c r="E155" s="46" t="s">
        <v>342</v>
      </c>
      <c r="F155" s="34">
        <f t="shared" si="6"/>
        <v>1</v>
      </c>
      <c r="G155" s="54" t="s">
        <v>13</v>
      </c>
      <c r="I155" s="34">
        <f t="shared" si="5"/>
        <v>1</v>
      </c>
      <c r="J155" s="54" t="s">
        <v>14</v>
      </c>
    </row>
    <row r="156" spans="1:10" x14ac:dyDescent="0.3">
      <c r="A156" s="38" t="s">
        <v>240</v>
      </c>
      <c r="B156" s="1">
        <v>50349287</v>
      </c>
      <c r="C156" s="1" t="s">
        <v>11</v>
      </c>
      <c r="D156" s="40">
        <v>44511</v>
      </c>
      <c r="E156" s="46" t="s">
        <v>343</v>
      </c>
      <c r="F156" s="34">
        <f t="shared" si="6"/>
        <v>1</v>
      </c>
      <c r="G156" s="54" t="s">
        <v>13</v>
      </c>
      <c r="I156" s="34">
        <f t="shared" si="5"/>
        <v>1</v>
      </c>
      <c r="J156" s="54" t="s">
        <v>14</v>
      </c>
    </row>
    <row r="157" spans="1:10" x14ac:dyDescent="0.3">
      <c r="A157" s="38" t="s">
        <v>241</v>
      </c>
      <c r="B157" s="1">
        <v>50349287</v>
      </c>
      <c r="C157" s="1" t="s">
        <v>11</v>
      </c>
      <c r="D157" s="40">
        <v>44511</v>
      </c>
      <c r="E157" s="46" t="s">
        <v>344</v>
      </c>
      <c r="F157" s="34">
        <f t="shared" si="6"/>
        <v>1</v>
      </c>
      <c r="G157" s="54" t="s">
        <v>13</v>
      </c>
      <c r="I157" s="34">
        <f t="shared" si="5"/>
        <v>2</v>
      </c>
      <c r="J157" s="54" t="s">
        <v>32</v>
      </c>
    </row>
    <row r="158" spans="1:10" x14ac:dyDescent="0.3">
      <c r="A158" s="38" t="s">
        <v>242</v>
      </c>
      <c r="B158" s="1">
        <v>50349287</v>
      </c>
      <c r="C158" s="1" t="s">
        <v>11</v>
      </c>
      <c r="D158" s="40">
        <v>44515</v>
      </c>
      <c r="E158" s="46" t="s">
        <v>345</v>
      </c>
      <c r="F158" s="34">
        <f t="shared" si="6"/>
        <v>1</v>
      </c>
      <c r="G158" s="54" t="s">
        <v>13</v>
      </c>
      <c r="I158" s="34">
        <f t="shared" si="5"/>
        <v>1</v>
      </c>
      <c r="J158" s="54" t="s">
        <v>14</v>
      </c>
    </row>
    <row r="159" spans="1:10" x14ac:dyDescent="0.3">
      <c r="A159" s="38" t="s">
        <v>243</v>
      </c>
      <c r="B159" s="1">
        <v>50349287</v>
      </c>
      <c r="C159" s="1" t="s">
        <v>11</v>
      </c>
      <c r="D159" s="40">
        <v>44516</v>
      </c>
      <c r="E159" s="46" t="s">
        <v>346</v>
      </c>
      <c r="F159" s="34">
        <f t="shared" si="6"/>
        <v>1</v>
      </c>
      <c r="G159" s="54" t="s">
        <v>13</v>
      </c>
      <c r="I159" s="34">
        <f t="shared" si="5"/>
        <v>4</v>
      </c>
      <c r="J159" s="57" t="s">
        <v>20</v>
      </c>
    </row>
    <row r="160" spans="1:10" x14ac:dyDescent="0.3">
      <c r="A160" s="38" t="s">
        <v>244</v>
      </c>
      <c r="B160" s="1">
        <v>50349287</v>
      </c>
      <c r="C160" s="1" t="s">
        <v>11</v>
      </c>
      <c r="D160" s="40">
        <v>44516</v>
      </c>
      <c r="E160" s="46" t="s">
        <v>140</v>
      </c>
      <c r="F160" s="34">
        <f t="shared" si="6"/>
        <v>1</v>
      </c>
      <c r="G160" s="54" t="s">
        <v>13</v>
      </c>
      <c r="I160" s="34">
        <f t="shared" si="5"/>
        <v>1</v>
      </c>
      <c r="J160" s="54" t="s">
        <v>14</v>
      </c>
    </row>
    <row r="161" spans="1:10" x14ac:dyDescent="0.3">
      <c r="A161" s="38" t="s">
        <v>245</v>
      </c>
      <c r="B161" s="1">
        <v>50349287</v>
      </c>
      <c r="C161" s="1" t="s">
        <v>11</v>
      </c>
      <c r="D161" s="40">
        <v>44516</v>
      </c>
      <c r="E161" s="46" t="s">
        <v>347</v>
      </c>
      <c r="F161" s="34">
        <f t="shared" si="6"/>
        <v>4</v>
      </c>
      <c r="G161" s="54" t="s">
        <v>360</v>
      </c>
      <c r="I161" s="34">
        <f t="shared" si="5"/>
        <v>2</v>
      </c>
      <c r="J161" s="54" t="s">
        <v>32</v>
      </c>
    </row>
    <row r="162" spans="1:10" x14ac:dyDescent="0.3">
      <c r="A162" s="38" t="s">
        <v>246</v>
      </c>
      <c r="B162" s="1">
        <v>50349287</v>
      </c>
      <c r="C162" s="1" t="s">
        <v>11</v>
      </c>
      <c r="D162" s="40">
        <v>44524</v>
      </c>
      <c r="E162" s="46" t="s">
        <v>348</v>
      </c>
      <c r="F162" s="34">
        <f t="shared" si="6"/>
        <v>1</v>
      </c>
      <c r="G162" s="54" t="s">
        <v>13</v>
      </c>
      <c r="I162" s="34">
        <f t="shared" si="5"/>
        <v>1</v>
      </c>
      <c r="J162" s="54" t="s">
        <v>14</v>
      </c>
    </row>
    <row r="163" spans="1:10" x14ac:dyDescent="0.3">
      <c r="A163" s="38" t="s">
        <v>247</v>
      </c>
      <c r="B163" s="1">
        <v>50349287</v>
      </c>
      <c r="C163" s="1" t="s">
        <v>11</v>
      </c>
      <c r="D163" s="40">
        <v>44525</v>
      </c>
      <c r="E163" s="46" t="s">
        <v>349</v>
      </c>
      <c r="F163" s="34">
        <f t="shared" si="6"/>
        <v>1</v>
      </c>
      <c r="G163" s="54" t="s">
        <v>13</v>
      </c>
      <c r="I163" s="34">
        <f t="shared" si="5"/>
        <v>4</v>
      </c>
      <c r="J163" s="57" t="s">
        <v>20</v>
      </c>
    </row>
    <row r="164" spans="1:10" x14ac:dyDescent="0.3">
      <c r="A164" s="38" t="s">
        <v>248</v>
      </c>
      <c r="B164" s="1">
        <v>50349287</v>
      </c>
      <c r="C164" s="1" t="s">
        <v>11</v>
      </c>
      <c r="D164" s="40">
        <v>44532</v>
      </c>
      <c r="E164" s="46" t="s">
        <v>348</v>
      </c>
      <c r="F164" s="34">
        <f t="shared" si="6"/>
        <v>1</v>
      </c>
      <c r="G164" s="54" t="s">
        <v>13</v>
      </c>
      <c r="I164" s="34">
        <f t="shared" si="5"/>
        <v>1</v>
      </c>
      <c r="J164" s="54" t="s">
        <v>14</v>
      </c>
    </row>
    <row r="165" spans="1:10" x14ac:dyDescent="0.3">
      <c r="A165" s="38" t="s">
        <v>249</v>
      </c>
      <c r="B165" s="1">
        <v>50349287</v>
      </c>
      <c r="C165" s="1" t="s">
        <v>11</v>
      </c>
      <c r="D165" s="40">
        <v>44532</v>
      </c>
      <c r="E165" s="46" t="s">
        <v>339</v>
      </c>
      <c r="F165" s="34">
        <f t="shared" si="6"/>
        <v>1</v>
      </c>
      <c r="G165" s="54" t="s">
        <v>13</v>
      </c>
      <c r="I165" s="34">
        <f t="shared" si="5"/>
        <v>1</v>
      </c>
      <c r="J165" s="54" t="s">
        <v>14</v>
      </c>
    </row>
    <row r="166" spans="1:10" x14ac:dyDescent="0.3">
      <c r="A166" s="38" t="s">
        <v>250</v>
      </c>
      <c r="B166" s="1">
        <v>50349287</v>
      </c>
      <c r="C166" s="1" t="s">
        <v>11</v>
      </c>
      <c r="D166" s="40">
        <v>44533</v>
      </c>
      <c r="E166" s="46" t="s">
        <v>350</v>
      </c>
      <c r="F166" s="34">
        <f t="shared" si="6"/>
        <v>1</v>
      </c>
      <c r="G166" s="54" t="s">
        <v>13</v>
      </c>
      <c r="I166" s="34">
        <f t="shared" si="5"/>
        <v>4</v>
      </c>
      <c r="J166" s="57" t="s">
        <v>20</v>
      </c>
    </row>
    <row r="167" spans="1:10" x14ac:dyDescent="0.3">
      <c r="A167" s="38" t="s">
        <v>251</v>
      </c>
      <c r="B167" s="1">
        <v>50349287</v>
      </c>
      <c r="C167" s="1" t="s">
        <v>11</v>
      </c>
      <c r="D167" s="40">
        <v>44536</v>
      </c>
      <c r="E167" s="46" t="s">
        <v>348</v>
      </c>
      <c r="F167" s="34">
        <f t="shared" si="6"/>
        <v>4</v>
      </c>
      <c r="G167" s="54" t="s">
        <v>360</v>
      </c>
      <c r="I167" s="34">
        <f t="shared" si="5"/>
        <v>1</v>
      </c>
      <c r="J167" s="54" t="s">
        <v>14</v>
      </c>
    </row>
    <row r="168" spans="1:10" x14ac:dyDescent="0.3">
      <c r="A168" s="38" t="s">
        <v>252</v>
      </c>
      <c r="B168" s="1">
        <v>50349287</v>
      </c>
      <c r="C168" s="1" t="s">
        <v>11</v>
      </c>
      <c r="D168" s="40">
        <v>44536</v>
      </c>
      <c r="E168" s="46" t="s">
        <v>351</v>
      </c>
      <c r="F168" s="34">
        <f t="shared" si="6"/>
        <v>1</v>
      </c>
      <c r="G168" s="54" t="s">
        <v>13</v>
      </c>
      <c r="I168" s="34">
        <f t="shared" si="5"/>
        <v>4</v>
      </c>
      <c r="J168" s="57" t="s">
        <v>20</v>
      </c>
    </row>
    <row r="169" spans="1:10" x14ac:dyDescent="0.3">
      <c r="A169" s="38" t="s">
        <v>253</v>
      </c>
      <c r="B169" s="1">
        <v>50349287</v>
      </c>
      <c r="C169" s="1" t="s">
        <v>11</v>
      </c>
      <c r="D169" s="40">
        <v>44537</v>
      </c>
      <c r="E169" s="46" t="s">
        <v>339</v>
      </c>
      <c r="F169" s="34">
        <f t="shared" si="6"/>
        <v>1</v>
      </c>
      <c r="G169" s="54" t="s">
        <v>13</v>
      </c>
      <c r="I169" s="34">
        <f t="shared" ref="I169:I177" si="7">IF(J169="sprístupnenie", 1, IF(J169="rozhodnutie", 2, IF(J169="postúpenie", 3, IF(J169="čiastočné sprístupnenie", 4))))</f>
        <v>1</v>
      </c>
      <c r="J169" s="54" t="s">
        <v>14</v>
      </c>
    </row>
    <row r="170" spans="1:10" x14ac:dyDescent="0.3">
      <c r="A170" s="38" t="s">
        <v>254</v>
      </c>
      <c r="B170" s="1">
        <v>50349287</v>
      </c>
      <c r="C170" s="1" t="s">
        <v>11</v>
      </c>
      <c r="D170" s="40">
        <v>44539</v>
      </c>
      <c r="E170" s="46" t="s">
        <v>352</v>
      </c>
      <c r="F170" s="34">
        <f t="shared" si="6"/>
        <v>1</v>
      </c>
      <c r="G170" s="54" t="s">
        <v>13</v>
      </c>
      <c r="I170" s="34">
        <f t="shared" si="7"/>
        <v>1</v>
      </c>
      <c r="J170" s="54" t="s">
        <v>14</v>
      </c>
    </row>
    <row r="171" spans="1:10" x14ac:dyDescent="0.3">
      <c r="A171" s="38" t="s">
        <v>255</v>
      </c>
      <c r="B171" s="1">
        <v>50349287</v>
      </c>
      <c r="C171" s="1" t="s">
        <v>11</v>
      </c>
      <c r="D171" s="40">
        <v>44540</v>
      </c>
      <c r="E171" s="46" t="s">
        <v>353</v>
      </c>
      <c r="F171" s="34">
        <f t="shared" si="6"/>
        <v>4</v>
      </c>
      <c r="G171" s="54" t="s">
        <v>360</v>
      </c>
      <c r="I171" s="34">
        <f t="shared" si="7"/>
        <v>1</v>
      </c>
      <c r="J171" s="54" t="s">
        <v>14</v>
      </c>
    </row>
    <row r="172" spans="1:10" x14ac:dyDescent="0.3">
      <c r="A172" s="38" t="s">
        <v>256</v>
      </c>
      <c r="B172" s="1">
        <v>50349287</v>
      </c>
      <c r="C172" s="1" t="s">
        <v>11</v>
      </c>
      <c r="D172" s="40">
        <v>44543</v>
      </c>
      <c r="E172" s="46" t="s">
        <v>354</v>
      </c>
      <c r="F172" s="34">
        <f t="shared" si="6"/>
        <v>1</v>
      </c>
      <c r="G172" s="54" t="s">
        <v>13</v>
      </c>
      <c r="I172" s="34">
        <f t="shared" si="7"/>
        <v>2</v>
      </c>
      <c r="J172" s="54" t="s">
        <v>32</v>
      </c>
    </row>
    <row r="173" spans="1:10" x14ac:dyDescent="0.3">
      <c r="A173" s="38" t="s">
        <v>257</v>
      </c>
      <c r="B173" s="1">
        <v>50349287</v>
      </c>
      <c r="C173" s="1" t="s">
        <v>11</v>
      </c>
      <c r="D173" s="40">
        <v>44545</v>
      </c>
      <c r="E173" s="46" t="s">
        <v>355</v>
      </c>
      <c r="F173" s="34">
        <f t="shared" si="6"/>
        <v>1</v>
      </c>
      <c r="G173" s="54" t="s">
        <v>13</v>
      </c>
      <c r="I173" s="34">
        <f t="shared" si="7"/>
        <v>1</v>
      </c>
      <c r="J173" s="54" t="s">
        <v>14</v>
      </c>
    </row>
    <row r="174" spans="1:10" x14ac:dyDescent="0.3">
      <c r="A174" s="38" t="s">
        <v>258</v>
      </c>
      <c r="B174" s="1">
        <v>50349287</v>
      </c>
      <c r="C174" s="1" t="s">
        <v>11</v>
      </c>
      <c r="D174" s="40">
        <v>44547</v>
      </c>
      <c r="E174" s="46" t="s">
        <v>356</v>
      </c>
      <c r="F174" s="34">
        <f t="shared" si="6"/>
        <v>1</v>
      </c>
      <c r="G174" s="54" t="s">
        <v>13</v>
      </c>
      <c r="I174" s="34">
        <f t="shared" si="7"/>
        <v>1</v>
      </c>
      <c r="J174" s="54" t="s">
        <v>14</v>
      </c>
    </row>
    <row r="175" spans="1:10" x14ac:dyDescent="0.3">
      <c r="A175" s="38" t="s">
        <v>259</v>
      </c>
      <c r="B175" s="1">
        <v>50349287</v>
      </c>
      <c r="C175" s="1" t="s">
        <v>11</v>
      </c>
      <c r="D175" s="40">
        <v>44547</v>
      </c>
      <c r="E175" s="46" t="s">
        <v>357</v>
      </c>
      <c r="F175" s="34">
        <f t="shared" si="6"/>
        <v>1</v>
      </c>
      <c r="G175" s="54" t="s">
        <v>13</v>
      </c>
      <c r="I175" s="34">
        <f t="shared" si="7"/>
        <v>4</v>
      </c>
      <c r="J175" s="57" t="s">
        <v>20</v>
      </c>
    </row>
    <row r="176" spans="1:10" x14ac:dyDescent="0.3">
      <c r="A176" s="38" t="s">
        <v>260</v>
      </c>
      <c r="B176" s="1">
        <v>50349287</v>
      </c>
      <c r="C176" s="1" t="s">
        <v>11</v>
      </c>
      <c r="D176" s="40">
        <v>44550</v>
      </c>
      <c r="E176" s="46" t="s">
        <v>358</v>
      </c>
      <c r="F176" s="34">
        <f t="shared" si="6"/>
        <v>1</v>
      </c>
      <c r="G176" s="54" t="s">
        <v>13</v>
      </c>
      <c r="I176" s="34">
        <f t="shared" si="7"/>
        <v>4</v>
      </c>
      <c r="J176" s="57" t="s">
        <v>20</v>
      </c>
    </row>
    <row r="177" spans="1:10" x14ac:dyDescent="0.3">
      <c r="A177" s="38" t="s">
        <v>261</v>
      </c>
      <c r="B177" s="1">
        <v>50349287</v>
      </c>
      <c r="C177" s="1" t="s">
        <v>11</v>
      </c>
      <c r="D177" s="40">
        <v>44557</v>
      </c>
      <c r="E177" s="46" t="s">
        <v>359</v>
      </c>
      <c r="F177" s="34">
        <f t="shared" si="6"/>
        <v>1</v>
      </c>
      <c r="G177" s="54" t="s">
        <v>13</v>
      </c>
      <c r="I177" s="34">
        <f t="shared" si="7"/>
        <v>4</v>
      </c>
      <c r="J177" s="57" t="s">
        <v>20</v>
      </c>
    </row>
  </sheetData>
  <pageMargins left="0.7" right="0.7" top="0.75" bottom="0.75" header="0.51180555555555496" footer="0.51180555555555496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Dupaľová Beáta</dc:creator>
  <dc:description/>
  <cp:lastModifiedBy>Molitoris, Marek</cp:lastModifiedBy>
  <cp:revision>4</cp:revision>
  <dcterms:created xsi:type="dcterms:W3CDTF">2016-08-09T12:42:16Z</dcterms:created>
  <dcterms:modified xsi:type="dcterms:W3CDTF">2022-02-01T16:35:50Z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