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ento_zošit" autoCompressPictures="0"/>
  <mc:AlternateContent xmlns:mc="http://schemas.openxmlformats.org/markup-compatibility/2006">
    <mc:Choice Requires="x15">
      <x15ac:absPath xmlns:x15ac="http://schemas.microsoft.com/office/spreadsheetml/2010/11/ac" url="C:\Users\simoni\Documents\Datovka\PM\PM_MIRRI\Dotacie\Dotácie_2025\data\OPNMS\"/>
    </mc:Choice>
  </mc:AlternateContent>
  <bookViews>
    <workbookView xWindow="0" yWindow="0" windowWidth="51595" windowHeight="14835" tabRatio="730" firstSheet="1" activeTab="1"/>
  </bookViews>
  <sheets>
    <sheet name="Číselník zdrojov financovanie" sheetId="6" state="hidden" r:id="rId1"/>
    <sheet name="Žiadosť _vyplnenie" sheetId="10" r:id="rId2"/>
    <sheet name="Číselník právnych foriem ŠÚ SR" sheetId="5" state="hidden" r:id="rId3"/>
  </sheets>
  <externalReferences>
    <externalReference r:id="rId4"/>
    <externalReference r:id="rId5"/>
  </externalReferences>
  <definedNames>
    <definedName name="_xlnm._FilterDatabase" localSheetId="2" hidden="1">'Číselník právnych foriem ŠÚ SR'!$A$1:$B$58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3" i="10" l="1"/>
  <c r="E32" i="10"/>
  <c r="E17" i="10" l="1"/>
  <c r="N17" i="10"/>
  <c r="N4" i="10" l="1"/>
  <c r="N5" i="10"/>
  <c r="N6" i="10"/>
  <c r="N7" i="10"/>
  <c r="N8" i="10"/>
  <c r="N9" i="10"/>
  <c r="N10" i="10"/>
  <c r="N11" i="10"/>
  <c r="N12" i="10"/>
  <c r="N13" i="10"/>
  <c r="N14" i="10"/>
  <c r="N15" i="10"/>
  <c r="N16" i="10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N3" i="10"/>
  <c r="E4" i="10" l="1"/>
  <c r="E5" i="10"/>
  <c r="E6" i="10"/>
  <c r="E7" i="10"/>
  <c r="E8" i="10"/>
  <c r="E9" i="10"/>
  <c r="E10" i="10"/>
  <c r="E11" i="10"/>
  <c r="E12" i="10"/>
  <c r="E13" i="10"/>
  <c r="E14" i="10"/>
  <c r="E15" i="10"/>
  <c r="E16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" i="10"/>
</calcChain>
</file>

<file path=xl/sharedStrings.xml><?xml version="1.0" encoding="utf-8"?>
<sst xmlns="http://schemas.openxmlformats.org/spreadsheetml/2006/main" count="473" uniqueCount="265">
  <si>
    <t>Názov</t>
  </si>
  <si>
    <t xml:space="preserve">IČO žiadateľa </t>
  </si>
  <si>
    <t xml:space="preserve">Informácia o žiadosti o projekt/projekte </t>
  </si>
  <si>
    <t>Fyzická osoba-príležitostne činná-zapísaná v registri daňového informačného systému</t>
  </si>
  <si>
    <t>Podnikateľ-fyzická osoba-nezapísaný v obchodnom registri</t>
  </si>
  <si>
    <t>Podnikateľ-fyzická osoba-zapísaný v obchodnom registri</t>
  </si>
  <si>
    <t>Samostatne hospodáriaci roľník nezapísaný v obchodnom registri</t>
  </si>
  <si>
    <t>Samostatne hospodáriaci roľník zapísaný v obchodnom registri</t>
  </si>
  <si>
    <t>Slobodné povolanie-fyzická osoba podnikajúca na základe iného ako živnostenského zákona</t>
  </si>
  <si>
    <t>Slobodné povolanie-fyzická osoba podnikajúca na základe iného ako živnostenského zákona zapísaná v obchodnom registri</t>
  </si>
  <si>
    <t>Podnikateľ-fyzická osoba-nezapís.v OR-podnikajúca súčasne ako sam.hosp.roľník</t>
  </si>
  <si>
    <t>Podnikateľ-fyzická osoba-zapís.v OR-podnikajúca súčasne ako sam.hosp.roľník</t>
  </si>
  <si>
    <t>Podnikateľ-fyzická osoba-nezapís.v OR-podnikajúca súčasne ako osoba so slobodným povolaním</t>
  </si>
  <si>
    <t>Podnikateľ-fyzická osoba-zapís.v OR-podnikajúca súčasne ako osoba so slobodným povolaním</t>
  </si>
  <si>
    <t>Verejná obchodná spoločnosť</t>
  </si>
  <si>
    <t>Spoločnosť s ručením obmedzeným</t>
  </si>
  <si>
    <t>Komanditná spoločnosť</t>
  </si>
  <si>
    <t>Nadácia</t>
  </si>
  <si>
    <t>Neinvestičný fond</t>
  </si>
  <si>
    <t>Nezisková organizácia</t>
  </si>
  <si>
    <t>Nezisková organizácia poskytujúca všeobecne prospešné služby</t>
  </si>
  <si>
    <t>Akciová spoločnosť</t>
  </si>
  <si>
    <t>Európske zoskupenie hospodárskych záujmov</t>
  </si>
  <si>
    <t>Európska spoločnosť</t>
  </si>
  <si>
    <t>Európske družstvo</t>
  </si>
  <si>
    <t>Jednoduchá spoločnosť na akcie</t>
  </si>
  <si>
    <t>Družstvo</t>
  </si>
  <si>
    <t>Spoločenstvo vlastníkov bytov a nebytových priestorov</t>
  </si>
  <si>
    <t>Štátny podnik</t>
  </si>
  <si>
    <t>Národná banka Slovenska</t>
  </si>
  <si>
    <t>Banka-štátny peňažný ústav</t>
  </si>
  <si>
    <t>Rozpočtová organizácia</t>
  </si>
  <si>
    <t>Príspevková organizácia</t>
  </si>
  <si>
    <t>Fondy</t>
  </si>
  <si>
    <t>Verejnoprávna inštitúcia</t>
  </si>
  <si>
    <t>Iná organizácia verejnej správy</t>
  </si>
  <si>
    <t>Zahraničná osoba, právnická osoba so sídlom mimo územia SR</t>
  </si>
  <si>
    <t>Zahraničná osoba, fyzická osoba s bydliskom mimo územia SR</t>
  </si>
  <si>
    <t>Doplnková dôchodková poisťovňa</t>
  </si>
  <si>
    <t>Komoditná burza</t>
  </si>
  <si>
    <t>Združenie (zväz, spolok, spoločnosť, klub ai.)</t>
  </si>
  <si>
    <t>Politická strana, politické hnutie</t>
  </si>
  <si>
    <t>Cirkevná organizácia</t>
  </si>
  <si>
    <t>Stavovská organizácia - profesná komora</t>
  </si>
  <si>
    <t>Komora (s výnimkou profesných komôr)</t>
  </si>
  <si>
    <t>Záujmové združenie právnických osôb</t>
  </si>
  <si>
    <t>Záujmové združenie fyzických osôb bez právnej spôsobilosti</t>
  </si>
  <si>
    <t>Obec (obecný úrad), mesto (mestský úrad)</t>
  </si>
  <si>
    <t>Samosprávny kraj (úrad samosprávneho kraja)</t>
  </si>
  <si>
    <t>Európske zoskupenie územnej spolupráce</t>
  </si>
  <si>
    <t>Zastupiteľské orgány iných štátov</t>
  </si>
  <si>
    <t>Zahraničné kultúrne, informačné stredisko, rozhlasová, tlačová a televízna agentúra</t>
  </si>
  <si>
    <t>Medzinárodné organizácie a združenia</t>
  </si>
  <si>
    <t>Zastúpenie zahraničnej právnickej osoby</t>
  </si>
  <si>
    <t>Miestna jednotka bez právnej spôsobilosti</t>
  </si>
  <si>
    <t>Nešpecifikovaná právna forma</t>
  </si>
  <si>
    <t>Verejná výskumná inštitúcia</t>
  </si>
  <si>
    <t>Poľovnícka organizácia</t>
  </si>
  <si>
    <t>Pozemkové spoločenstvo</t>
  </si>
  <si>
    <t>Združenie účastníkov pozemkových úprav</t>
  </si>
  <si>
    <t>Kód</t>
  </si>
  <si>
    <t>000</t>
  </si>
  <si>
    <t>fyzická osoba, ktorá dovŕšila vek 18 rokov</t>
  </si>
  <si>
    <t>stav vyhodnotenia žiadosti</t>
  </si>
  <si>
    <t>Štátny rozpočet</t>
  </si>
  <si>
    <t xml:space="preserve"> kód právnej formy oprávneného žiadateľa</t>
  </si>
  <si>
    <t>Finančný mechanizmus EHP/Štátny rozpočet</t>
  </si>
  <si>
    <t>Nórsky finančný mechanizmus/Štátny rozpočet</t>
  </si>
  <si>
    <t>Nórsky finančný mechanizmus/Finančný mechanizmus EHP</t>
  </si>
  <si>
    <t>Švajčiarsky finančný mechanizmus/Štátny rozpočet</t>
  </si>
  <si>
    <t xml:space="preserve">Iný </t>
  </si>
  <si>
    <t>Identifikátor výzvy</t>
  </si>
  <si>
    <t xml:space="preserve">Názov žiadateľa </t>
  </si>
  <si>
    <t>Číselný identifikátor žiadosti</t>
  </si>
  <si>
    <t xml:space="preserve">Názov projektu </t>
  </si>
  <si>
    <t>Stručný popis projektu</t>
  </si>
  <si>
    <t xml:space="preserve">Miesto realizácie projektu </t>
  </si>
  <si>
    <t>Dátum podania žiadosti</t>
  </si>
  <si>
    <t>Dátum rozhodnutia o žiadosti / projekte</t>
  </si>
  <si>
    <t>Výška žiadanej sumy</t>
  </si>
  <si>
    <t>Výška schválenej sumy</t>
  </si>
  <si>
    <t xml:space="preserve">Výška spolufinancovania </t>
  </si>
  <si>
    <t xml:space="preserve"> Dátum uverejnenia zmluvy v CRZ</t>
  </si>
  <si>
    <t xml:space="preserve">Dátum ukončenia realizácie projektu </t>
  </si>
  <si>
    <t>Výška neoprávnených výdavkov</t>
  </si>
  <si>
    <t xml:space="preserve">Výška nevyčerpanej dotácie </t>
  </si>
  <si>
    <t>Číslo projektu schválenej žiadosti</t>
  </si>
  <si>
    <t>Dátum začiatku realizácie projektu</t>
  </si>
  <si>
    <t>Právna forma oprávneného žiadateľa</t>
  </si>
  <si>
    <t>Číslo zmluvy o poskytnutí dotácie uverejnené v CRZ</t>
  </si>
  <si>
    <t>Európsky fond regionálneho rozvoja</t>
  </si>
  <si>
    <t>Európsky sociálny fond</t>
  </si>
  <si>
    <t>Kohézny fond</t>
  </si>
  <si>
    <t>Európsky poľnohospodársky fond pre rozvoj vidieka</t>
  </si>
  <si>
    <t xml:space="preserve">Európsky námorný a rybársky fond </t>
  </si>
  <si>
    <t xml:space="preserve">Rozpočty územných samospráv </t>
  </si>
  <si>
    <t>CE-COF</t>
  </si>
  <si>
    <t>DRP-COF</t>
  </si>
  <si>
    <t>N/A</t>
  </si>
  <si>
    <t>GREENPACT</t>
  </si>
  <si>
    <t>VReduMED</t>
  </si>
  <si>
    <t>ICTr-CE</t>
  </si>
  <si>
    <t>CIREVALC</t>
  </si>
  <si>
    <t>HUMANITA</t>
  </si>
  <si>
    <t>Rail4Regions</t>
  </si>
  <si>
    <t>HealthyForestRegions</t>
  </si>
  <si>
    <t>Clim4Cast</t>
  </si>
  <si>
    <t>LECA</t>
  </si>
  <si>
    <t>DigiCare4CE</t>
  </si>
  <si>
    <t>JETforCE</t>
  </si>
  <si>
    <t>BIOECO-UP</t>
  </si>
  <si>
    <t>NiCE</t>
  </si>
  <si>
    <t>Carbon Farming CE</t>
  </si>
  <si>
    <t>MISSION CE CLIMATE</t>
  </si>
  <si>
    <t>Capacity2Transform</t>
  </si>
  <si>
    <t>SMART CIRCUIT</t>
  </si>
  <si>
    <t>SMERF</t>
  </si>
  <si>
    <t>NXTLVL Parking</t>
  </si>
  <si>
    <t>ReBuilt</t>
  </si>
  <si>
    <t>DIGIVITALITY</t>
  </si>
  <si>
    <t>Circular WEEEP</t>
  </si>
  <si>
    <t>Central Mountains</t>
  </si>
  <si>
    <t>Ekonomická univerzita v Bratislave</t>
  </si>
  <si>
    <t>Nadácia Ekopolis</t>
  </si>
  <si>
    <t>B I C Bratislava</t>
  </si>
  <si>
    <t>Univerzita Žilina</t>
  </si>
  <si>
    <t xml:space="preserve">Národné lesnícke centrum </t>
  </si>
  <si>
    <t>Slovenský hydrometeorologický ústav</t>
  </si>
  <si>
    <t>Technická univerzita vo Zvolene</t>
  </si>
  <si>
    <t>Technická univerzita Košice</t>
  </si>
  <si>
    <t>EZÚS Via Carpatia s ručením obmedzeným</t>
  </si>
  <si>
    <t>WWF Slovensko</t>
  </si>
  <si>
    <t>SIEA</t>
  </si>
  <si>
    <t>Bioeconomy Cluster</t>
  </si>
  <si>
    <t>Creative Industry Košice n.o.</t>
  </si>
  <si>
    <t xml:space="preserve">Správa NP Malá Fatra </t>
  </si>
  <si>
    <t>Občianske združenie No Gravity</t>
  </si>
  <si>
    <t>mesto Žilina</t>
  </si>
  <si>
    <t>Priemyselný inovačný klaster</t>
  </si>
  <si>
    <t>Slovenská aliancia pre inovatívnu ekonomiku</t>
  </si>
  <si>
    <t>Civitta Slovakia, a. s.</t>
  </si>
  <si>
    <t>Mestská časť Bratislava – Staré Mesto</t>
  </si>
  <si>
    <t>Ústav stavebníctva a architektúry Slovenskej akadémie vied</t>
  </si>
  <si>
    <t>Štátna ochrana prírody SR</t>
  </si>
  <si>
    <t>ZMOS</t>
  </si>
  <si>
    <t>00399957</t>
  </si>
  <si>
    <t>00631736</t>
  </si>
  <si>
    <t>30840007</t>
  </si>
  <si>
    <t>00397563</t>
  </si>
  <si>
    <t>42001315</t>
  </si>
  <si>
    <t>00156884</t>
  </si>
  <si>
    <t>00397440</t>
  </si>
  <si>
    <t>00397610</t>
  </si>
  <si>
    <t>45230030</t>
  </si>
  <si>
    <t>52204430</t>
  </si>
  <si>
    <t>00002801</t>
  </si>
  <si>
    <t>50102265</t>
  </si>
  <si>
    <t>35583461</t>
  </si>
  <si>
    <t>54435340</t>
  </si>
  <si>
    <t>30848415</t>
  </si>
  <si>
    <t>00321796</t>
  </si>
  <si>
    <t>51193094</t>
  </si>
  <si>
    <t>42412943</t>
  </si>
  <si>
    <t>36740454</t>
  </si>
  <si>
    <t>00603147</t>
  </si>
  <si>
    <t>00166596</t>
  </si>
  <si>
    <t>17058520</t>
  </si>
  <si>
    <t>00584614</t>
  </si>
  <si>
    <t>CE0100090</t>
  </si>
  <si>
    <t>CE0100136</t>
  </si>
  <si>
    <t>CE0100401</t>
  </si>
  <si>
    <t>CE0100414</t>
  </si>
  <si>
    <t>CE0100248</t>
  </si>
  <si>
    <t>CE0100127</t>
  </si>
  <si>
    <t>CE0100310</t>
  </si>
  <si>
    <t>CE0100059</t>
  </si>
  <si>
    <t>CE0100170</t>
  </si>
  <si>
    <t>CE0100038</t>
  </si>
  <si>
    <t>CE0100081</t>
  </si>
  <si>
    <t>CE0100254</t>
  </si>
  <si>
    <t>CE0100312</t>
  </si>
  <si>
    <t>CE0100255</t>
  </si>
  <si>
    <t>CE0100019</t>
  </si>
  <si>
    <t>CE0100048</t>
  </si>
  <si>
    <t>CE0100007</t>
  </si>
  <si>
    <t>CE0100383</t>
  </si>
  <si>
    <t>CE0100058</t>
  </si>
  <si>
    <t>CE0100390</t>
  </si>
  <si>
    <t>CE0100328</t>
  </si>
  <si>
    <t>CE0100183</t>
  </si>
  <si>
    <t>CE0100083</t>
  </si>
  <si>
    <t xml:space="preserve">
Futurepreneurs and SMEs for a sustainable Central Europe | Certification Scheme</t>
  </si>
  <si>
    <t>Bratislava</t>
  </si>
  <si>
    <t>Žilina</t>
  </si>
  <si>
    <t>schválená</t>
  </si>
  <si>
    <t xml:space="preserve">1330/2023 </t>
  </si>
  <si>
    <t xml:space="preserve">1331/2023 </t>
  </si>
  <si>
    <t xml:space="preserve">1332/2023 </t>
  </si>
  <si>
    <t>1977/2023</t>
  </si>
  <si>
    <t>1978/2023</t>
  </si>
  <si>
    <t>1979/2023</t>
  </si>
  <si>
    <t>1980/2023</t>
  </si>
  <si>
    <t>2240/2023</t>
  </si>
  <si>
    <t>2241/2023</t>
  </si>
  <si>
    <t>2243/2023</t>
  </si>
  <si>
    <t>2244/2023</t>
  </si>
  <si>
    <t>2692/2023</t>
  </si>
  <si>
    <t>2694/2023</t>
  </si>
  <si>
    <t>2876/2023</t>
  </si>
  <si>
    <t>2931/2023</t>
  </si>
  <si>
    <t>4142/2023</t>
  </si>
  <si>
    <t>3195/2023</t>
  </si>
  <si>
    <t>3196/2023</t>
  </si>
  <si>
    <t>3197/2023</t>
  </si>
  <si>
    <t>3198/2023</t>
  </si>
  <si>
    <t>3199/2023</t>
  </si>
  <si>
    <t>3417/2023</t>
  </si>
  <si>
    <t>3490/2023</t>
  </si>
  <si>
    <t>59/2024</t>
  </si>
  <si>
    <t>60/2024</t>
  </si>
  <si>
    <t>61/2024</t>
  </si>
  <si>
    <t>319/2024</t>
  </si>
  <si>
    <t>574/2024</t>
  </si>
  <si>
    <t>991/2024</t>
  </si>
  <si>
    <t>Virtual Reality Education and Training Solutions for Medicine Sector</t>
  </si>
  <si>
    <t xml:space="preserve">
Innovative participatory sustainable business model for cycling along the Iron Curtain Trail</t>
  </si>
  <si>
    <t xml:space="preserve">
Introducing and upscaling circular economy models in regional value chains in the food, catering and packaging sectors</t>
  </si>
  <si>
    <t>Human-Nature Interactions and Impacts of Tourist Activities on Protected Areas</t>
  </si>
  <si>
    <t>Enhancement of spatial and transport planning capacities in the promotion of the accessibility of the rail freight transport network and regional development</t>
  </si>
  <si>
    <t>Healthy Forest Regions: Supporting Healthy Forest ecosystems for human well-being in forest Regions</t>
  </si>
  <si>
    <t>Central European Alliance for Increasing Climate Change Resilience to Combined Consequences of Drought, Heatwave, and Fire Weather through Regionally-Tuned Forecasting</t>
  </si>
  <si>
    <t>Supporting the coexistence and conservation of Carpathian LargE Carnivores</t>
  </si>
  <si>
    <t>Zvolen</t>
  </si>
  <si>
    <t>Banská Bystrica</t>
  </si>
  <si>
    <t>Košice</t>
  </si>
  <si>
    <t>Digital transformation of long-term care facilities for older people</t>
  </si>
  <si>
    <t>Just Energy Transition for Central Europe</t>
  </si>
  <si>
    <t>Circular BioEconomy Market Uptake and Policy Support in Central Europe</t>
  </si>
  <si>
    <t>From Niche to Centre - City Centres as Places of Circular Lifestyles</t>
  </si>
  <si>
    <t>Development of Carbon Farming in the Central Europe</t>
  </si>
  <si>
    <t>Climate Resilient Communities of Central Europe</t>
  </si>
  <si>
    <t>Activating the transformative potential of cultural and creative industries and sustainable tourism in boosting the twin green and digital transition for the competitiveness of Central Europe</t>
  </si>
  <si>
    <t>SMART CIRCUIT: enabling SMARTer, CIRCUlar digITal innovation hubs to enhance Central Europe’s manufacturing eco-system towards a greener &amp; more competitive future</t>
  </si>
  <si>
    <t>SME Ready for the Future</t>
  </si>
  <si>
    <t>Pushing a parking management approach on the agendas to green mobility strategies in functional urban areas</t>
  </si>
  <si>
    <t>Circular and digital renewal of central Europe construction and building sector</t>
  </si>
  <si>
    <t>Gbeľany</t>
  </si>
  <si>
    <t>Enhanced marketability and financing of digital health innovations in CE through strengthened cooperation and improved policies</t>
  </si>
  <si>
    <t>Design and test of policies for reducing, repairing, recovering and reusing waste from electrical, electronic equipment and plastic in Central Europe</t>
  </si>
  <si>
    <t>From the Alps to the Carpathians – strengthening governance models for sustainable development of mountain areas in Central Europe</t>
  </si>
  <si>
    <t>Varín</t>
  </si>
  <si>
    <t>Vyplatené prostriedky národného spolufinancovania za rok 2024</t>
  </si>
  <si>
    <t>N/A - projekt v implementácií</t>
  </si>
  <si>
    <t>Výskumný ústav vodného hospodárstva</t>
  </si>
  <si>
    <t>00151882</t>
  </si>
  <si>
    <t>00156850</t>
  </si>
  <si>
    <t>Centrum vedecko-technických informácií SR</t>
  </si>
  <si>
    <t>DRP0100010</t>
  </si>
  <si>
    <t>DRP-PAC-PA7</t>
  </si>
  <si>
    <t>DRP-PAC3-PA7 Knowledge society</t>
  </si>
  <si>
    <t>3073/2023</t>
  </si>
  <si>
    <t>DRP0100006</t>
  </si>
  <si>
    <t>DRP-PAC-PA4</t>
  </si>
  <si>
    <t>PA04 - Water Quality</t>
  </si>
  <si>
    <t>3340/2023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</si>
</sst>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yyyy\-mm\-dd;@"/>
    <numFmt numFmtId="165" formatCode="_-* #,##0.00\ [$€-1]_-;\-* #,##0.00\ [$€-1]_-;_-* &quot;-&quot;??\ [$€-1]_-;_-@_-"/>
  </numFmts>
  <fonts count="1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1" xfId="0" applyBorder="1"/>
    <xf numFmtId="0" fontId="0" fillId="3" borderId="1" xfId="0" applyFill="1" applyBorder="1"/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49" fontId="0" fillId="4" borderId="0" xfId="0" applyNumberFormat="1" applyFill="1" applyAlignment="1">
      <alignment horizontal="right"/>
    </xf>
    <xf numFmtId="0" fontId="0" fillId="4" borderId="1" xfId="0" applyFill="1" applyBorder="1"/>
    <xf numFmtId="164" fontId="0" fillId="0" borderId="0" xfId="0" applyNumberFormat="1" applyAlignment="1">
      <alignment wrapText="1"/>
    </xf>
    <xf numFmtId="44" fontId="0" fillId="0" borderId="0" xfId="0" applyNumberFormat="1" applyAlignment="1">
      <alignment wrapText="1"/>
    </xf>
    <xf numFmtId="49" fontId="0" fillId="0" borderId="0" xfId="0" applyNumberFormat="1" applyAlignment="1">
      <alignment wrapText="1"/>
    </xf>
    <xf numFmtId="0" fontId="9" fillId="5" borderId="1" xfId="0" applyFont="1" applyFill="1" applyBorder="1" applyAlignment="1">
      <alignment horizontal="left" vertical="top" wrapText="1"/>
    </xf>
    <xf numFmtId="49" fontId="9" fillId="5" borderId="1" xfId="0" applyNumberFormat="1" applyFont="1" applyFill="1" applyBorder="1" applyAlignment="1">
      <alignment horizontal="left" vertical="top" wrapText="1"/>
    </xf>
    <xf numFmtId="164" fontId="9" fillId="5" borderId="1" xfId="0" applyNumberFormat="1" applyFont="1" applyFill="1" applyBorder="1" applyAlignment="1">
      <alignment horizontal="left" vertical="top" wrapText="1"/>
    </xf>
    <xf numFmtId="44" fontId="9" fillId="5" borderId="1" xfId="0" applyNumberFormat="1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3" fillId="2" borderId="2" xfId="0" applyFont="1" applyFill="1" applyBorder="1" applyAlignment="1" applyProtection="1">
      <alignment wrapText="1"/>
      <protection hidden="1"/>
    </xf>
    <xf numFmtId="0" fontId="9" fillId="5" borderId="1" xfId="0" applyFont="1" applyFill="1" applyBorder="1" applyAlignment="1" applyProtection="1">
      <alignment horizontal="left" vertical="top" wrapText="1"/>
      <protection hidden="1"/>
    </xf>
    <xf numFmtId="0" fontId="0" fillId="0" borderId="0" xfId="0" applyAlignment="1" applyProtection="1">
      <alignment wrapText="1"/>
      <protection hidden="1"/>
    </xf>
    <xf numFmtId="0" fontId="10" fillId="0" borderId="0" xfId="0" applyFont="1"/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14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44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hidden="1"/>
    </xf>
    <xf numFmtId="14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wrapText="1"/>
    </xf>
    <xf numFmtId="0" fontId="7" fillId="0" borderId="1" xfId="0" applyFont="1" applyFill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left" vertical="center" wrapText="1"/>
      <protection locked="0"/>
    </xf>
    <xf numFmtId="0" fontId="7" fillId="0" borderId="4" xfId="0" applyFont="1" applyFill="1" applyBorder="1" applyAlignment="1">
      <alignment horizontal="center" vertical="center"/>
    </xf>
    <xf numFmtId="4" fontId="7" fillId="0" borderId="4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44" fontId="8" fillId="0" borderId="1" xfId="0" applyNumberFormat="1" applyFont="1" applyBorder="1" applyAlignment="1" applyProtection="1">
      <alignment horizontal="center" vertical="center" wrapText="1"/>
      <protection locked="0"/>
    </xf>
    <xf numFmtId="165" fontId="11" fillId="0" borderId="1" xfId="0" applyNumberFormat="1" applyFont="1" applyBorder="1" applyAlignment="1">
      <alignment vertical="center" wrapText="1"/>
    </xf>
    <xf numFmtId="165" fontId="0" fillId="0" borderId="1" xfId="0" applyNumberFormat="1" applyBorder="1" applyAlignment="1">
      <alignment vertical="center" wrapText="1"/>
    </xf>
    <xf numFmtId="0" fontId="0" fillId="0" borderId="0" xfId="0" applyAlignment="1">
      <alignment horizontal="center" wrapText="1"/>
    </xf>
  </cellXfs>
  <cellStyles count="75">
    <cellStyle name="Hypertextové prepojenie" xfId="1" builtinId="8" hidden="1"/>
    <cellStyle name="Hypertextové prepojenie" xfId="3" builtinId="8" hidden="1"/>
    <cellStyle name="Hypertextové prepojenie" xfId="5" builtinId="8" hidden="1"/>
    <cellStyle name="Hypertextové prepojenie" xfId="7" builtinId="8" hidden="1"/>
    <cellStyle name="Hypertextové prepojenie" xfId="9" builtinId="8" hidden="1"/>
    <cellStyle name="Hypertextové prepojenie" xfId="11" builtinId="8" hidden="1"/>
    <cellStyle name="Hypertextové prepojenie" xfId="13" builtinId="8" hidden="1"/>
    <cellStyle name="Hypertextové prepojenie" xfId="15" builtinId="8" hidden="1"/>
    <cellStyle name="Hypertextové prepojenie" xfId="17" builtinId="8" hidden="1"/>
    <cellStyle name="Hypertextové prepojenie" xfId="19" builtinId="8" hidden="1"/>
    <cellStyle name="Hypertextové prepojenie" xfId="21" builtinId="8" hidden="1"/>
    <cellStyle name="Hypertextové prepojenie" xfId="23" builtinId="8" hidden="1"/>
    <cellStyle name="Hypertextové prepojenie" xfId="25" builtinId="8" hidden="1"/>
    <cellStyle name="Hypertextové prepojenie" xfId="27" builtinId="8" hidden="1"/>
    <cellStyle name="Hypertextové prepojenie" xfId="29" builtinId="8" hidden="1"/>
    <cellStyle name="Hypertextové prepojenie" xfId="31" builtinId="8" hidden="1"/>
    <cellStyle name="Hypertextové prepojenie" xfId="33" builtinId="8" hidden="1"/>
    <cellStyle name="Hypertextové prepojenie" xfId="35" builtinId="8" hidden="1"/>
    <cellStyle name="Hypertextové prepojenie" xfId="37" builtinId="8" hidden="1"/>
    <cellStyle name="Hypertextové prepojenie" xfId="39" builtinId="8" hidden="1"/>
    <cellStyle name="Hypertextové prepojenie" xfId="41" builtinId="8" hidden="1"/>
    <cellStyle name="Hypertextové prepojenie" xfId="43" builtinId="8" hidden="1"/>
    <cellStyle name="Hypertextové prepojenie" xfId="45" builtinId="8" hidden="1"/>
    <cellStyle name="Hypertextové prepojenie" xfId="47" builtinId="8" hidden="1"/>
    <cellStyle name="Hypertextové prepojenie" xfId="49" builtinId="8" hidden="1"/>
    <cellStyle name="Hypertextové prepojenie" xfId="51" builtinId="8" hidden="1"/>
    <cellStyle name="Hypertextové prepojenie" xfId="53" builtinId="8" hidden="1"/>
    <cellStyle name="Hypertextové prepojenie" xfId="55" builtinId="8" hidden="1"/>
    <cellStyle name="Hypertextové prepojenie" xfId="57" builtinId="8" hidden="1"/>
    <cellStyle name="Hypertextové prepojenie" xfId="59" builtinId="8" hidden="1"/>
    <cellStyle name="Hypertextové prepojenie" xfId="61" builtinId="8" hidden="1"/>
    <cellStyle name="Hypertextové prepojenie" xfId="63" builtinId="8" hidden="1"/>
    <cellStyle name="Hypertextové prepojenie" xfId="65" builtinId="8" hidden="1"/>
    <cellStyle name="Hypertextové prepojenie" xfId="67" builtinId="8" hidden="1"/>
    <cellStyle name="Hypertextové prepojenie" xfId="69" builtinId="8" hidden="1"/>
    <cellStyle name="Hypertextové prepojenie" xfId="71" builtinId="8" hidden="1"/>
    <cellStyle name="Hypertextové prepojenie" xfId="73" builtinId="8" hidden="1"/>
    <cellStyle name="Normálna" xfId="0" builtinId="0"/>
    <cellStyle name="Použité hypertextové prepojenie" xfId="2" builtinId="9" hidden="1"/>
    <cellStyle name="Použité hypertextové prepojenie" xfId="4" builtinId="9" hidden="1"/>
    <cellStyle name="Použité hypertextové prepojenie" xfId="6" builtinId="9" hidden="1"/>
    <cellStyle name="Použité hypertextové prepojenie" xfId="8" builtinId="9" hidden="1"/>
    <cellStyle name="Použité hypertextové prepojenie" xfId="10" builtinId="9" hidden="1"/>
    <cellStyle name="Použité hypertextové prepojenie" xfId="12" builtinId="9" hidden="1"/>
    <cellStyle name="Použité hypertextové prepojenie" xfId="14" builtinId="9" hidden="1"/>
    <cellStyle name="Použité hypertextové prepojenie" xfId="16" builtinId="9" hidden="1"/>
    <cellStyle name="Použité hypertextové prepojenie" xfId="18" builtinId="9" hidden="1"/>
    <cellStyle name="Použité hypertextové prepojenie" xfId="20" builtinId="9" hidden="1"/>
    <cellStyle name="Použité hypertextové prepojenie" xfId="22" builtinId="9" hidden="1"/>
    <cellStyle name="Použité hypertextové prepojenie" xfId="24" builtinId="9" hidden="1"/>
    <cellStyle name="Použité hypertextové prepojenie" xfId="26" builtinId="9" hidden="1"/>
    <cellStyle name="Použité hypertextové prepojenie" xfId="28" builtinId="9" hidden="1"/>
    <cellStyle name="Použité hypertextové prepojenie" xfId="30" builtinId="9" hidden="1"/>
    <cellStyle name="Použité hypertextové prepojenie" xfId="32" builtinId="9" hidden="1"/>
    <cellStyle name="Použité hypertextové prepojenie" xfId="34" builtinId="9" hidden="1"/>
    <cellStyle name="Použité hypertextové prepojenie" xfId="36" builtinId="9" hidden="1"/>
    <cellStyle name="Použité hypertextové prepojenie" xfId="38" builtinId="9" hidden="1"/>
    <cellStyle name="Použité hypertextové prepojenie" xfId="40" builtinId="9" hidden="1"/>
    <cellStyle name="Použité hypertextové prepojenie" xfId="42" builtinId="9" hidden="1"/>
    <cellStyle name="Použité hypertextové prepojenie" xfId="44" builtinId="9" hidden="1"/>
    <cellStyle name="Použité hypertextové prepojenie" xfId="46" builtinId="9" hidden="1"/>
    <cellStyle name="Použité hypertextové prepojenie" xfId="48" builtinId="9" hidden="1"/>
    <cellStyle name="Použité hypertextové prepojenie" xfId="50" builtinId="9" hidden="1"/>
    <cellStyle name="Použité hypertextové prepojenie" xfId="52" builtinId="9" hidden="1"/>
    <cellStyle name="Použité hypertextové prepojenie" xfId="54" builtinId="9" hidden="1"/>
    <cellStyle name="Použité hypertextové prepojenie" xfId="56" builtinId="9" hidden="1"/>
    <cellStyle name="Použité hypertextové prepojenie" xfId="58" builtinId="9" hidden="1"/>
    <cellStyle name="Použité hypertextové prepojenie" xfId="60" builtinId="9" hidden="1"/>
    <cellStyle name="Použité hypertextové prepojenie" xfId="62" builtinId="9" hidden="1"/>
    <cellStyle name="Použité hypertextové prepojenie" xfId="64" builtinId="9" hidden="1"/>
    <cellStyle name="Použité hypertextové prepojenie" xfId="66" builtinId="9" hidden="1"/>
    <cellStyle name="Použité hypertextové prepojenie" xfId="68" builtinId="9" hidden="1"/>
    <cellStyle name="Použité hypertextové prepojenie" xfId="70" builtinId="9" hidden="1"/>
    <cellStyle name="Použité hypertextové prepojenie" xfId="72" builtinId="9" hidden="1"/>
    <cellStyle name="Použité hypertextové prepojenie" xfId="74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Relationship Id="rId14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rizenec/AppData/Local/Microsoft/Windows/INetCache/Content.Outlook/5P1MAPQY/danube%20reporting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OPNMS%20vseobecne\&#218;loha%20B.10%20-%20uznesenie%20vl&#225;dy\danube%20report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éma_vyplnenie"/>
      <sheetName val="Číselník zdrojov financovanie"/>
      <sheetName val="Výzva_vyplnenie "/>
      <sheetName val="Oprávnení žiadatelia_vyplnenie"/>
      <sheetName val="Žiadosť _vyplnenie"/>
      <sheetName val="Číselník právnych foriem ŠÚ SR"/>
    </sheetNames>
    <sheetDataSet>
      <sheetData sheetId="0"/>
      <sheetData sheetId="1"/>
      <sheetData sheetId="2"/>
      <sheetData sheetId="3"/>
      <sheetData sheetId="4"/>
      <sheetData sheetId="5">
        <row r="1">
          <cell r="B1" t="str">
            <v>Názov</v>
          </cell>
          <cell r="C1" t="str">
            <v>Kód</v>
          </cell>
        </row>
        <row r="2">
          <cell r="B2" t="str">
            <v>Fyzická osoba-príležitostne činná-zapísaná v registri daňového informačného systému</v>
          </cell>
          <cell r="C2">
            <v>100</v>
          </cell>
        </row>
        <row r="3">
          <cell r="B3" t="str">
            <v>Podnikateľ-fyzická osoba-nezapísaný v obchodnom registri</v>
          </cell>
          <cell r="C3">
            <v>101</v>
          </cell>
        </row>
        <row r="4">
          <cell r="B4" t="str">
            <v>Podnikateľ-fyzická osoba-zapísaný v obchodnom registri</v>
          </cell>
          <cell r="C4">
            <v>102</v>
          </cell>
        </row>
        <row r="5">
          <cell r="B5" t="str">
            <v>Samostatne hospodáriaci roľník nezapísaný v obchodnom registri</v>
          </cell>
          <cell r="C5">
            <v>103</v>
          </cell>
        </row>
        <row r="6">
          <cell r="B6" t="str">
            <v>Samostatne hospodáriaci roľník zapísaný v obchodnom registri</v>
          </cell>
          <cell r="C6">
            <v>104</v>
          </cell>
        </row>
        <row r="7">
          <cell r="B7" t="str">
            <v>Slobodné povolanie-fyzická osoba podnikajúca na základe iného ako živnostenského zákona</v>
          </cell>
          <cell r="C7">
            <v>105</v>
          </cell>
        </row>
        <row r="8">
          <cell r="B8" t="str">
            <v>Slobodné povolanie-fyzická osoba podnikajúca na základe iného ako živnostenského zákona zapísaná v obchodnom registri</v>
          </cell>
          <cell r="C8">
            <v>106</v>
          </cell>
        </row>
        <row r="9">
          <cell r="B9" t="str">
            <v>Podnikateľ-fyzická osoba-nezapís.v OR-podnikajúca súčasne ako sam.hosp.roľník</v>
          </cell>
          <cell r="C9">
            <v>107</v>
          </cell>
        </row>
        <row r="10">
          <cell r="B10" t="str">
            <v>Podnikateľ-fyzická osoba-zapís.v OR-podnikajúca súčasne ako sam.hosp.roľník</v>
          </cell>
          <cell r="C10">
            <v>108</v>
          </cell>
        </row>
        <row r="11">
          <cell r="B11" t="str">
            <v>Podnikateľ-fyzická osoba-nezapís.v OR-podnikajúca súčasne ako osoba so slobodným povolaním</v>
          </cell>
          <cell r="C11">
            <v>109</v>
          </cell>
        </row>
        <row r="12">
          <cell r="B12" t="str">
            <v>Podnikateľ-fyzická osoba-zapís.v OR-podnikajúca súčasne ako osoba so slobodným povolaním</v>
          </cell>
          <cell r="C12">
            <v>110</v>
          </cell>
        </row>
        <row r="13">
          <cell r="B13" t="str">
            <v>Verejná obchodná spoločnosť</v>
          </cell>
          <cell r="C13">
            <v>111</v>
          </cell>
        </row>
        <row r="14">
          <cell r="B14" t="str">
            <v>Spoločnosť s ručením obmedzeným</v>
          </cell>
          <cell r="C14">
            <v>112</v>
          </cell>
        </row>
        <row r="15">
          <cell r="B15" t="str">
            <v>Komanditná spoločnosť</v>
          </cell>
          <cell r="C15">
            <v>113</v>
          </cell>
        </row>
        <row r="16">
          <cell r="B16" t="str">
            <v>Nadácia</v>
          </cell>
          <cell r="C16">
            <v>117</v>
          </cell>
        </row>
        <row r="17">
          <cell r="B17" t="str">
            <v>Neinvestičný fond</v>
          </cell>
          <cell r="C17">
            <v>118</v>
          </cell>
        </row>
        <row r="18">
          <cell r="B18" t="str">
            <v>Nezisková organizácia</v>
          </cell>
          <cell r="C18">
            <v>119</v>
          </cell>
        </row>
        <row r="19">
          <cell r="B19" t="str">
            <v>Nezisková organizácia poskytujúca všeobecne prospešné služby</v>
          </cell>
          <cell r="C19">
            <v>120</v>
          </cell>
        </row>
        <row r="20">
          <cell r="B20" t="str">
            <v>Akciová spoločnosť</v>
          </cell>
          <cell r="C20">
            <v>121</v>
          </cell>
        </row>
        <row r="21">
          <cell r="B21" t="str">
            <v>Európske zoskupenie hospodárskych záujmov</v>
          </cell>
          <cell r="C21">
            <v>122</v>
          </cell>
        </row>
        <row r="22">
          <cell r="B22" t="str">
            <v>Európska spoločnosť</v>
          </cell>
          <cell r="C22">
            <v>123</v>
          </cell>
        </row>
        <row r="23">
          <cell r="B23" t="str">
            <v>Európske družstvo</v>
          </cell>
          <cell r="C23">
            <v>124</v>
          </cell>
        </row>
        <row r="24">
          <cell r="B24" t="str">
            <v>Jednoduchá spoločnosť na akcie</v>
          </cell>
          <cell r="C24">
            <v>125</v>
          </cell>
        </row>
        <row r="25">
          <cell r="B25" t="str">
            <v>Družstvo</v>
          </cell>
          <cell r="C25">
            <v>205</v>
          </cell>
        </row>
        <row r="26">
          <cell r="B26" t="str">
            <v>Spoločenstvo vlastníkov bytov a nebytových priestorov</v>
          </cell>
          <cell r="C26">
            <v>271</v>
          </cell>
        </row>
        <row r="27">
          <cell r="B27" t="str">
            <v>Štátny podnik</v>
          </cell>
          <cell r="C27">
            <v>301</v>
          </cell>
        </row>
        <row r="28">
          <cell r="B28" t="str">
            <v>Národná banka Slovenska</v>
          </cell>
          <cell r="C28">
            <v>311</v>
          </cell>
        </row>
        <row r="29">
          <cell r="B29" t="str">
            <v>Banka-štátny peňažný ústav</v>
          </cell>
          <cell r="C29">
            <v>312</v>
          </cell>
        </row>
        <row r="30">
          <cell r="B30" t="str">
            <v>Rozpočtová organizácia</v>
          </cell>
          <cell r="C30">
            <v>321</v>
          </cell>
        </row>
        <row r="31">
          <cell r="B31" t="str">
            <v>Príspevková organizácia</v>
          </cell>
          <cell r="C31">
            <v>331</v>
          </cell>
        </row>
        <row r="32">
          <cell r="B32" t="str">
            <v>Fondy</v>
          </cell>
          <cell r="C32">
            <v>381</v>
          </cell>
        </row>
        <row r="33">
          <cell r="B33" t="str">
            <v>Verejnoprávna inštitúcia</v>
          </cell>
          <cell r="C33">
            <v>382</v>
          </cell>
        </row>
        <row r="34">
          <cell r="B34" t="str">
            <v>Iná organizácia verejnej správy</v>
          </cell>
          <cell r="C34">
            <v>383</v>
          </cell>
        </row>
        <row r="35">
          <cell r="B35" t="str">
            <v>Zahraničná osoba, právnická osoba so sídlom mimo územia SR</v>
          </cell>
          <cell r="C35">
            <v>421</v>
          </cell>
        </row>
        <row r="36">
          <cell r="B36" t="str">
            <v>Zahraničná osoba, fyzická osoba s bydliskom mimo územia SR</v>
          </cell>
          <cell r="C36">
            <v>422</v>
          </cell>
        </row>
        <row r="37">
          <cell r="B37" t="str">
            <v>Doplnková dôchodková poisťovňa</v>
          </cell>
          <cell r="C37">
            <v>434</v>
          </cell>
        </row>
        <row r="38">
          <cell r="B38" t="str">
            <v>Komoditná burza</v>
          </cell>
          <cell r="C38">
            <v>445</v>
          </cell>
        </row>
        <row r="39">
          <cell r="B39" t="str">
            <v>Združenie (zväz, spolok, spoločnosť, klub ai.)</v>
          </cell>
          <cell r="C39">
            <v>701</v>
          </cell>
        </row>
        <row r="40">
          <cell r="B40" t="str">
            <v>Politická strana, politické hnutie</v>
          </cell>
          <cell r="C40">
            <v>711</v>
          </cell>
        </row>
        <row r="41">
          <cell r="B41" t="str">
            <v>Cirkevná organizácia</v>
          </cell>
          <cell r="C41">
            <v>721</v>
          </cell>
        </row>
        <row r="42">
          <cell r="B42" t="str">
            <v>Stavovská organizácia - profesná komora</v>
          </cell>
          <cell r="C42">
            <v>741</v>
          </cell>
        </row>
        <row r="43">
          <cell r="B43" t="str">
            <v>Komora (s výnimkou profesných komôr)</v>
          </cell>
          <cell r="C43">
            <v>745</v>
          </cell>
        </row>
        <row r="44">
          <cell r="B44" t="str">
            <v>Záujmové združenie právnických osôb</v>
          </cell>
          <cell r="C44">
            <v>751</v>
          </cell>
        </row>
        <row r="45">
          <cell r="B45" t="str">
            <v>Záujmové združenie fyzických osôb bez právnej spôsobilosti</v>
          </cell>
          <cell r="C45">
            <v>752</v>
          </cell>
        </row>
        <row r="46">
          <cell r="B46" t="str">
            <v>Obec (obecný úrad), mesto (mestský úrad)</v>
          </cell>
          <cell r="C46">
            <v>801</v>
          </cell>
        </row>
        <row r="47">
          <cell r="B47" t="str">
            <v>Samosprávny kraj (úrad samosprávneho kraja)</v>
          </cell>
          <cell r="C47">
            <v>803</v>
          </cell>
        </row>
        <row r="48">
          <cell r="B48" t="str">
            <v>Európske zoskupenie územnej spolupráce</v>
          </cell>
          <cell r="C48">
            <v>804</v>
          </cell>
        </row>
        <row r="49">
          <cell r="B49" t="str">
            <v>Zastupiteľské orgány iných štátov</v>
          </cell>
          <cell r="C49">
            <v>901</v>
          </cell>
        </row>
        <row r="50">
          <cell r="B50" t="str">
            <v>Zahraničné kultúrne, informačné stredisko, rozhlasová, tlačová a televízna agentúra</v>
          </cell>
          <cell r="C50">
            <v>911</v>
          </cell>
        </row>
        <row r="51">
          <cell r="B51" t="str">
            <v>Medzinárodné organizácie a združenia</v>
          </cell>
          <cell r="C51">
            <v>921</v>
          </cell>
        </row>
        <row r="52">
          <cell r="B52" t="str">
            <v>Zastúpenie zahraničnej právnickej osoby</v>
          </cell>
          <cell r="C52">
            <v>931</v>
          </cell>
        </row>
        <row r="53">
          <cell r="B53" t="str">
            <v>Miestna jednotka bez právnej spôsobilosti</v>
          </cell>
          <cell r="C53">
            <v>951</v>
          </cell>
        </row>
        <row r="54">
          <cell r="B54" t="str">
            <v>Nešpecifikovaná právna forma</v>
          </cell>
          <cell r="C54">
            <v>995</v>
          </cell>
        </row>
        <row r="55">
          <cell r="B55" t="str">
            <v>Verejná výskumná inštitúcia</v>
          </cell>
          <cell r="C55">
            <v>333</v>
          </cell>
        </row>
        <row r="56">
          <cell r="B56" t="str">
            <v>Poľovnícka organizácia</v>
          </cell>
          <cell r="C56">
            <v>141</v>
          </cell>
        </row>
        <row r="57">
          <cell r="B57" t="str">
            <v>Pozemkové spoločenstvo</v>
          </cell>
          <cell r="C57">
            <v>272</v>
          </cell>
        </row>
        <row r="58">
          <cell r="B58" t="str">
            <v>Združenie účastníkov pozemkových úprav</v>
          </cell>
          <cell r="C58">
            <v>273</v>
          </cell>
        </row>
        <row r="59">
          <cell r="B59" t="str">
            <v>fyzická osoba, ktorá dovŕšila vek 18 rokov</v>
          </cell>
          <cell r="C59" t="str">
            <v>000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éma_vyplnenie"/>
      <sheetName val="Číselník zdrojov financovanie"/>
      <sheetName val="Výzva_vyplnenie "/>
      <sheetName val="Oprávnení žiadatelia_vyplnenie"/>
      <sheetName val="Žiadosť _vyplnenie"/>
      <sheetName val="Číselník právnych foriem ŠÚ S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B1" t="str">
            <v>Názov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:H17"/>
  <sheetViews>
    <sheetView workbookViewId="0">
      <selection activeCell="C1" sqref="C1"/>
    </sheetView>
  </sheetViews>
  <sheetFormatPr defaultRowHeight="16.3" x14ac:dyDescent="0.3"/>
  <cols>
    <col min="2" max="2" width="51.44140625" customWidth="1"/>
    <col min="6" max="6" width="37.77734375" customWidth="1"/>
  </cols>
  <sheetData>
    <row r="1" spans="1:8" x14ac:dyDescent="0.3">
      <c r="A1">
        <v>1</v>
      </c>
      <c r="B1" t="s">
        <v>66</v>
      </c>
      <c r="C1">
        <v>1</v>
      </c>
      <c r="E1" s="47"/>
      <c r="F1" s="47"/>
      <c r="G1" s="47"/>
      <c r="H1" s="47"/>
    </row>
    <row r="2" spans="1:8" x14ac:dyDescent="0.3">
      <c r="A2">
        <v>2</v>
      </c>
      <c r="B2" t="s">
        <v>67</v>
      </c>
      <c r="C2">
        <v>2</v>
      </c>
    </row>
    <row r="3" spans="1:8" x14ac:dyDescent="0.3">
      <c r="A3">
        <v>3</v>
      </c>
      <c r="B3" t="s">
        <v>68</v>
      </c>
      <c r="C3">
        <v>3</v>
      </c>
    </row>
    <row r="4" spans="1:8" x14ac:dyDescent="0.3">
      <c r="A4">
        <v>4</v>
      </c>
      <c r="B4" t="s">
        <v>69</v>
      </c>
      <c r="C4">
        <v>4</v>
      </c>
    </row>
    <row r="5" spans="1:8" x14ac:dyDescent="0.3">
      <c r="A5">
        <v>5</v>
      </c>
      <c r="B5" t="s">
        <v>64</v>
      </c>
      <c r="C5">
        <v>5</v>
      </c>
      <c r="E5" s="21"/>
      <c r="F5" s="21"/>
      <c r="G5" s="21"/>
      <c r="H5" s="21"/>
    </row>
    <row r="6" spans="1:8" x14ac:dyDescent="0.3">
      <c r="A6">
        <v>6</v>
      </c>
      <c r="B6" t="s">
        <v>70</v>
      </c>
      <c r="C6">
        <v>6</v>
      </c>
      <c r="F6" s="4"/>
    </row>
    <row r="7" spans="1:8" x14ac:dyDescent="0.3">
      <c r="A7">
        <v>7</v>
      </c>
      <c r="B7" s="4" t="s">
        <v>90</v>
      </c>
      <c r="C7">
        <v>7</v>
      </c>
      <c r="F7" s="4"/>
    </row>
    <row r="8" spans="1:8" x14ac:dyDescent="0.3">
      <c r="A8">
        <v>8</v>
      </c>
      <c r="B8" s="4" t="s">
        <v>91</v>
      </c>
      <c r="C8">
        <v>8</v>
      </c>
      <c r="F8" s="4"/>
    </row>
    <row r="9" spans="1:8" x14ac:dyDescent="0.3">
      <c r="A9">
        <v>9</v>
      </c>
      <c r="B9" s="4" t="s">
        <v>92</v>
      </c>
      <c r="C9">
        <v>9</v>
      </c>
      <c r="F9" s="4"/>
    </row>
    <row r="10" spans="1:8" x14ac:dyDescent="0.3">
      <c r="A10">
        <v>10</v>
      </c>
      <c r="B10" s="4" t="s">
        <v>93</v>
      </c>
      <c r="C10">
        <v>10</v>
      </c>
      <c r="F10" s="4"/>
    </row>
    <row r="11" spans="1:8" x14ac:dyDescent="0.3">
      <c r="A11">
        <v>11</v>
      </c>
      <c r="B11" s="4" t="s">
        <v>94</v>
      </c>
      <c r="C11">
        <v>11</v>
      </c>
      <c r="F11" s="4"/>
    </row>
    <row r="12" spans="1:8" x14ac:dyDescent="0.3">
      <c r="A12">
        <v>12</v>
      </c>
      <c r="B12" s="4" t="s">
        <v>95</v>
      </c>
      <c r="C12">
        <v>12</v>
      </c>
      <c r="F12" s="4"/>
    </row>
    <row r="13" spans="1:8" x14ac:dyDescent="0.3">
      <c r="F13" s="4"/>
    </row>
    <row r="14" spans="1:8" x14ac:dyDescent="0.3">
      <c r="F14" s="4"/>
    </row>
    <row r="15" spans="1:8" x14ac:dyDescent="0.3">
      <c r="F15" s="4"/>
    </row>
    <row r="16" spans="1:8" x14ac:dyDescent="0.3">
      <c r="F16" s="4"/>
    </row>
    <row r="17" spans="6:6" x14ac:dyDescent="0.3">
      <c r="F17" s="4"/>
    </row>
  </sheetData>
  <sheetProtection formatCells="0" formatColumns="0" formatRows="0" insertColumns="0" insertRows="0" insertHyperlinks="0" deleteColumns="0" deleteRows="0"/>
  <mergeCells count="1">
    <mergeCell ref="E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9">
    <tabColor theme="8" tint="-0.249977111117893"/>
  </sheetPr>
  <dimension ref="A1:W33"/>
  <sheetViews>
    <sheetView tabSelected="1" zoomScale="70" zoomScaleNormal="70" workbookViewId="0">
      <pane ySplit="2" topLeftCell="A3" activePane="bottomLeft" state="frozen"/>
      <selection pane="bottomLeft" activeCell="W6" sqref="W6"/>
    </sheetView>
  </sheetViews>
  <sheetFormatPr defaultColWidth="26" defaultRowHeight="16.3" x14ac:dyDescent="0.3"/>
  <cols>
    <col min="1" max="1" width="8.33203125" style="4" customWidth="1"/>
    <col min="2" max="2" width="22.44140625" style="4" customWidth="1"/>
    <col min="3" max="3" width="14.33203125" style="11" customWidth="1"/>
    <col min="4" max="4" width="20.77734375" style="4" customWidth="1"/>
    <col min="5" max="5" width="15.44140625" style="20" customWidth="1"/>
    <col min="6" max="6" width="19.44140625" style="4" customWidth="1"/>
    <col min="7" max="7" width="19" style="4" customWidth="1"/>
    <col min="8" max="8" width="35.33203125" style="4" customWidth="1"/>
    <col min="9" max="9" width="17.77734375" style="4" customWidth="1"/>
    <col min="10" max="10" width="12.6640625" style="9" customWidth="1"/>
    <col min="11" max="11" width="14.33203125" style="4" customWidth="1"/>
    <col min="12" max="12" width="12.6640625" style="9" customWidth="1"/>
    <col min="13" max="13" width="11.33203125" style="10" customWidth="1"/>
    <col min="14" max="14" width="12.88671875" style="4" customWidth="1"/>
    <col min="15" max="15" width="12.44140625" style="4" customWidth="1"/>
    <col min="16" max="16" width="12.77734375" style="10" customWidth="1"/>
    <col min="17" max="17" width="11.33203125" style="10" customWidth="1"/>
    <col min="18" max="18" width="11.6640625" style="9" customWidth="1"/>
    <col min="19" max="19" width="10.88671875" style="9" customWidth="1"/>
    <col min="20" max="20" width="10.6640625" style="9" customWidth="1"/>
    <col min="21" max="21" width="20.21875" style="10" customWidth="1"/>
    <col min="22" max="22" width="17.33203125" style="10" customWidth="1"/>
    <col min="23" max="16384" width="26" style="4"/>
  </cols>
  <sheetData>
    <row r="1" spans="1:23" ht="18.7" customHeight="1" x14ac:dyDescent="0.35">
      <c r="A1" s="16" t="s">
        <v>2</v>
      </c>
      <c r="B1" s="16"/>
      <c r="C1" s="16"/>
      <c r="D1" s="16"/>
      <c r="E1" s="18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7"/>
      <c r="W1" s="31"/>
    </row>
    <row r="2" spans="1:23" ht="67.95" x14ac:dyDescent="0.3">
      <c r="A2" s="12" t="s">
        <v>71</v>
      </c>
      <c r="B2" s="12" t="s">
        <v>72</v>
      </c>
      <c r="C2" s="13" t="s">
        <v>1</v>
      </c>
      <c r="D2" s="12" t="s">
        <v>88</v>
      </c>
      <c r="E2" s="19" t="s">
        <v>65</v>
      </c>
      <c r="F2" s="12" t="s">
        <v>73</v>
      </c>
      <c r="G2" s="12" t="s">
        <v>74</v>
      </c>
      <c r="H2" s="12" t="s">
        <v>75</v>
      </c>
      <c r="I2" s="12" t="s">
        <v>76</v>
      </c>
      <c r="J2" s="14" t="s">
        <v>77</v>
      </c>
      <c r="K2" s="12" t="s">
        <v>63</v>
      </c>
      <c r="L2" s="14" t="s">
        <v>78</v>
      </c>
      <c r="M2" s="15" t="s">
        <v>79</v>
      </c>
      <c r="N2" s="12" t="s">
        <v>86</v>
      </c>
      <c r="O2" s="12" t="s">
        <v>89</v>
      </c>
      <c r="P2" s="15" t="s">
        <v>80</v>
      </c>
      <c r="Q2" s="15" t="s">
        <v>81</v>
      </c>
      <c r="R2" s="14" t="s">
        <v>82</v>
      </c>
      <c r="S2" s="14" t="s">
        <v>87</v>
      </c>
      <c r="T2" s="14" t="s">
        <v>83</v>
      </c>
      <c r="U2" s="15" t="s">
        <v>84</v>
      </c>
      <c r="V2" s="15" t="s">
        <v>85</v>
      </c>
      <c r="W2" s="30" t="s">
        <v>251</v>
      </c>
    </row>
    <row r="3" spans="1:23" s="5" customFormat="1" ht="40.75" x14ac:dyDescent="0.25">
      <c r="A3" s="22" t="s">
        <v>96</v>
      </c>
      <c r="B3" s="22" t="s">
        <v>122</v>
      </c>
      <c r="C3" s="28" t="s">
        <v>145</v>
      </c>
      <c r="D3" s="23" t="s">
        <v>34</v>
      </c>
      <c r="E3" s="26">
        <f>IFERROR(VLOOKUP(D3,'Číselník právnych foriem ŠÚ SR'!$B:$C,2,0),"")</f>
        <v>382</v>
      </c>
      <c r="F3" s="22" t="s">
        <v>168</v>
      </c>
      <c r="G3" s="22" t="s">
        <v>99</v>
      </c>
      <c r="H3" s="23" t="s">
        <v>191</v>
      </c>
      <c r="I3" s="23" t="s">
        <v>192</v>
      </c>
      <c r="J3" s="24">
        <v>45068</v>
      </c>
      <c r="K3" s="23" t="s">
        <v>194</v>
      </c>
      <c r="L3" s="24">
        <v>45154</v>
      </c>
      <c r="M3" s="29">
        <v>24864</v>
      </c>
      <c r="N3" s="23" t="str">
        <f>F3</f>
        <v>CE0100090</v>
      </c>
      <c r="O3" s="22" t="s">
        <v>195</v>
      </c>
      <c r="P3" s="29">
        <v>24864</v>
      </c>
      <c r="Q3" s="29">
        <v>24864</v>
      </c>
      <c r="R3" s="27">
        <v>45156</v>
      </c>
      <c r="S3" s="24">
        <v>45017</v>
      </c>
      <c r="T3" s="24">
        <v>46112</v>
      </c>
      <c r="U3" s="25" t="s">
        <v>98</v>
      </c>
      <c r="V3" s="25" t="s">
        <v>252</v>
      </c>
      <c r="W3" s="45">
        <v>6862.51</v>
      </c>
    </row>
    <row r="4" spans="1:23" s="5" customFormat="1" ht="27.2" x14ac:dyDescent="0.25">
      <c r="A4" s="22" t="s">
        <v>96</v>
      </c>
      <c r="B4" s="22" t="s">
        <v>122</v>
      </c>
      <c r="C4" s="28" t="s">
        <v>145</v>
      </c>
      <c r="D4" s="23" t="s">
        <v>34</v>
      </c>
      <c r="E4" s="26">
        <f>IFERROR(VLOOKUP(D4,'Číselník právnych foriem ŠÚ SR'!$B:$C,2,0),"")</f>
        <v>382</v>
      </c>
      <c r="F4" s="22" t="s">
        <v>169</v>
      </c>
      <c r="G4" s="22" t="s">
        <v>100</v>
      </c>
      <c r="H4" s="23" t="s">
        <v>224</v>
      </c>
      <c r="I4" s="23" t="s">
        <v>192</v>
      </c>
      <c r="J4" s="24">
        <v>45076</v>
      </c>
      <c r="K4" s="23" t="s">
        <v>194</v>
      </c>
      <c r="L4" s="24">
        <v>45155</v>
      </c>
      <c r="M4" s="29">
        <v>26508</v>
      </c>
      <c r="N4" s="23" t="str">
        <f t="shared" ref="N4:N31" si="0">F4</f>
        <v>CE0100136</v>
      </c>
      <c r="O4" s="22" t="s">
        <v>196</v>
      </c>
      <c r="P4" s="29">
        <v>26508</v>
      </c>
      <c r="Q4" s="29">
        <v>26508</v>
      </c>
      <c r="R4" s="27">
        <v>45156</v>
      </c>
      <c r="S4" s="24">
        <v>45017</v>
      </c>
      <c r="T4" s="24">
        <v>46112</v>
      </c>
      <c r="U4" s="25" t="s">
        <v>98</v>
      </c>
      <c r="V4" s="25" t="s">
        <v>252</v>
      </c>
      <c r="W4" s="45">
        <v>6294.07</v>
      </c>
    </row>
    <row r="5" spans="1:23" s="5" customFormat="1" ht="40.75" x14ac:dyDescent="0.25">
      <c r="A5" s="22" t="s">
        <v>96</v>
      </c>
      <c r="B5" s="22" t="s">
        <v>123</v>
      </c>
      <c r="C5" s="28" t="s">
        <v>146</v>
      </c>
      <c r="D5" s="23" t="s">
        <v>17</v>
      </c>
      <c r="E5" s="26">
        <f>IFERROR(VLOOKUP(D5,'Číselník právnych foriem ŠÚ SR'!$B:$C,2,0),"")</f>
        <v>117</v>
      </c>
      <c r="F5" s="22" t="s">
        <v>170</v>
      </c>
      <c r="G5" s="22" t="s">
        <v>101</v>
      </c>
      <c r="H5" s="23" t="s">
        <v>225</v>
      </c>
      <c r="I5" s="23" t="s">
        <v>233</v>
      </c>
      <c r="J5" s="24">
        <v>45077</v>
      </c>
      <c r="K5" s="23" t="s">
        <v>194</v>
      </c>
      <c r="L5" s="24">
        <v>45161</v>
      </c>
      <c r="M5" s="29">
        <v>19353.599999999999</v>
      </c>
      <c r="N5" s="23" t="str">
        <f t="shared" si="0"/>
        <v>CE0100401</v>
      </c>
      <c r="O5" s="22" t="s">
        <v>197</v>
      </c>
      <c r="P5" s="29">
        <v>19353.599999999999</v>
      </c>
      <c r="Q5" s="29">
        <v>19353.599999999999</v>
      </c>
      <c r="R5" s="27">
        <v>45162</v>
      </c>
      <c r="S5" s="24">
        <v>44986</v>
      </c>
      <c r="T5" s="24">
        <v>46081</v>
      </c>
      <c r="U5" s="25" t="s">
        <v>98</v>
      </c>
      <c r="V5" s="25" t="s">
        <v>252</v>
      </c>
      <c r="W5" s="45">
        <v>8981.7199999999993</v>
      </c>
    </row>
    <row r="6" spans="1:23" s="6" customFormat="1" ht="54.35" x14ac:dyDescent="0.25">
      <c r="A6" s="22" t="s">
        <v>96</v>
      </c>
      <c r="B6" s="22" t="s">
        <v>124</v>
      </c>
      <c r="C6" s="28" t="s">
        <v>147</v>
      </c>
      <c r="D6" s="23" t="s">
        <v>15</v>
      </c>
      <c r="E6" s="26">
        <f>IFERROR(VLOOKUP(D6,'Číselník právnych foriem ŠÚ SR'!$B:$C,2,0),"")</f>
        <v>112</v>
      </c>
      <c r="F6" s="22" t="s">
        <v>171</v>
      </c>
      <c r="G6" s="22" t="s">
        <v>102</v>
      </c>
      <c r="H6" s="23" t="s">
        <v>226</v>
      </c>
      <c r="I6" s="23" t="s">
        <v>192</v>
      </c>
      <c r="J6" s="24">
        <v>45107</v>
      </c>
      <c r="K6" s="23" t="s">
        <v>194</v>
      </c>
      <c r="L6" s="24">
        <v>45190</v>
      </c>
      <c r="M6" s="29">
        <v>25492.364399999999</v>
      </c>
      <c r="N6" s="23" t="str">
        <f t="shared" si="0"/>
        <v>CE0100414</v>
      </c>
      <c r="O6" s="22" t="s">
        <v>198</v>
      </c>
      <c r="P6" s="29">
        <v>25492.364399999999</v>
      </c>
      <c r="Q6" s="29">
        <v>25492.364399999999</v>
      </c>
      <c r="R6" s="27">
        <v>45191</v>
      </c>
      <c r="S6" s="24">
        <v>45017</v>
      </c>
      <c r="T6" s="24">
        <v>46112</v>
      </c>
      <c r="U6" s="25" t="s">
        <v>98</v>
      </c>
      <c r="V6" s="25" t="s">
        <v>252</v>
      </c>
      <c r="W6" s="45">
        <v>6724.94</v>
      </c>
    </row>
    <row r="7" spans="1:23" ht="27.2" x14ac:dyDescent="0.3">
      <c r="A7" s="22" t="s">
        <v>96</v>
      </c>
      <c r="B7" s="22" t="s">
        <v>125</v>
      </c>
      <c r="C7" s="28" t="s">
        <v>148</v>
      </c>
      <c r="D7" s="23" t="s">
        <v>34</v>
      </c>
      <c r="E7" s="26">
        <f>IFERROR(VLOOKUP(D7,'Číselník právnych foriem ŠÚ SR'!$B:$C,2,0),"")</f>
        <v>382</v>
      </c>
      <c r="F7" s="22" t="s">
        <v>172</v>
      </c>
      <c r="G7" s="22" t="s">
        <v>103</v>
      </c>
      <c r="H7" s="23" t="s">
        <v>227</v>
      </c>
      <c r="I7" s="23" t="s">
        <v>193</v>
      </c>
      <c r="J7" s="24">
        <v>45110</v>
      </c>
      <c r="K7" s="23" t="s">
        <v>194</v>
      </c>
      <c r="L7" s="24">
        <v>45156</v>
      </c>
      <c r="M7" s="29">
        <v>27037.200000000001</v>
      </c>
      <c r="N7" s="23" t="str">
        <f t="shared" si="0"/>
        <v>CE0100248</v>
      </c>
      <c r="O7" s="22" t="s">
        <v>199</v>
      </c>
      <c r="P7" s="29">
        <v>27037.200000000001</v>
      </c>
      <c r="Q7" s="29">
        <v>27037.200000000001</v>
      </c>
      <c r="R7" s="27">
        <v>45157</v>
      </c>
      <c r="S7" s="24">
        <v>45017</v>
      </c>
      <c r="T7" s="24">
        <v>46112</v>
      </c>
      <c r="U7" s="25" t="s">
        <v>98</v>
      </c>
      <c r="V7" s="25" t="s">
        <v>252</v>
      </c>
      <c r="W7" s="45">
        <v>7532.06</v>
      </c>
    </row>
    <row r="8" spans="1:23" ht="54.35" x14ac:dyDescent="0.3">
      <c r="A8" s="22" t="s">
        <v>96</v>
      </c>
      <c r="B8" s="22" t="s">
        <v>125</v>
      </c>
      <c r="C8" s="28" t="s">
        <v>148</v>
      </c>
      <c r="D8" s="23" t="s">
        <v>34</v>
      </c>
      <c r="E8" s="26">
        <f>IFERROR(VLOOKUP(D8,'Číselník právnych foriem ŠÚ SR'!$B:$C,2,0),"")</f>
        <v>382</v>
      </c>
      <c r="F8" s="22" t="s">
        <v>173</v>
      </c>
      <c r="G8" s="22" t="s">
        <v>104</v>
      </c>
      <c r="H8" s="23" t="s">
        <v>228</v>
      </c>
      <c r="I8" s="23" t="s">
        <v>193</v>
      </c>
      <c r="J8" s="24">
        <v>45111</v>
      </c>
      <c r="K8" s="23" t="s">
        <v>194</v>
      </c>
      <c r="L8" s="24">
        <v>45155</v>
      </c>
      <c r="M8" s="29">
        <v>20160</v>
      </c>
      <c r="N8" s="23" t="str">
        <f t="shared" si="0"/>
        <v>CE0100127</v>
      </c>
      <c r="O8" s="22" t="s">
        <v>200</v>
      </c>
      <c r="P8" s="29">
        <v>20160</v>
      </c>
      <c r="Q8" s="29">
        <v>20160</v>
      </c>
      <c r="R8" s="27">
        <v>45156</v>
      </c>
      <c r="S8" s="24">
        <v>44958</v>
      </c>
      <c r="T8" s="24">
        <v>46053</v>
      </c>
      <c r="U8" s="25" t="s">
        <v>98</v>
      </c>
      <c r="V8" s="25" t="s">
        <v>252</v>
      </c>
      <c r="W8" s="45">
        <v>9456.23</v>
      </c>
    </row>
    <row r="9" spans="1:23" ht="40.75" x14ac:dyDescent="0.3">
      <c r="A9" s="22" t="s">
        <v>96</v>
      </c>
      <c r="B9" s="22" t="s">
        <v>126</v>
      </c>
      <c r="C9" s="28" t="s">
        <v>149</v>
      </c>
      <c r="D9" s="23" t="s">
        <v>32</v>
      </c>
      <c r="E9" s="26">
        <f>IFERROR(VLOOKUP(D9,'Číselník právnych foriem ŠÚ SR'!$B:$C,2,0),"")</f>
        <v>331</v>
      </c>
      <c r="F9" s="22" t="s">
        <v>174</v>
      </c>
      <c r="G9" s="22" t="s">
        <v>105</v>
      </c>
      <c r="H9" s="23" t="s">
        <v>229</v>
      </c>
      <c r="I9" s="23" t="s">
        <v>232</v>
      </c>
      <c r="J9" s="24">
        <v>45124</v>
      </c>
      <c r="K9" s="23" t="s">
        <v>194</v>
      </c>
      <c r="L9" s="24">
        <v>45162</v>
      </c>
      <c r="M9" s="29">
        <v>67831.8</v>
      </c>
      <c r="N9" s="23" t="str">
        <f t="shared" si="0"/>
        <v>CE0100310</v>
      </c>
      <c r="O9" s="22" t="s">
        <v>201</v>
      </c>
      <c r="P9" s="29">
        <v>67831.8</v>
      </c>
      <c r="Q9" s="29">
        <v>67831.8</v>
      </c>
      <c r="R9" s="27">
        <v>45163</v>
      </c>
      <c r="S9" s="24">
        <v>45017</v>
      </c>
      <c r="T9" s="24">
        <v>46112</v>
      </c>
      <c r="U9" s="25" t="s">
        <v>98</v>
      </c>
      <c r="V9" s="25" t="s">
        <v>252</v>
      </c>
      <c r="W9" s="45">
        <v>9577.73</v>
      </c>
    </row>
    <row r="10" spans="1:23" ht="54.35" x14ac:dyDescent="0.3">
      <c r="A10" s="22" t="s">
        <v>96</v>
      </c>
      <c r="B10" s="22" t="s">
        <v>127</v>
      </c>
      <c r="C10" s="28" t="s">
        <v>150</v>
      </c>
      <c r="D10" s="23" t="s">
        <v>32</v>
      </c>
      <c r="E10" s="26">
        <f>IFERROR(VLOOKUP(D10,'Číselník právnych foriem ŠÚ SR'!$B:$C,2,0),"")</f>
        <v>331</v>
      </c>
      <c r="F10" s="22" t="s">
        <v>175</v>
      </c>
      <c r="G10" s="22" t="s">
        <v>106</v>
      </c>
      <c r="H10" s="23" t="s">
        <v>230</v>
      </c>
      <c r="I10" s="23" t="s">
        <v>192</v>
      </c>
      <c r="J10" s="24">
        <v>45142</v>
      </c>
      <c r="K10" s="23" t="s">
        <v>194</v>
      </c>
      <c r="L10" s="24">
        <v>45174</v>
      </c>
      <c r="M10" s="29">
        <v>54256</v>
      </c>
      <c r="N10" s="23" t="str">
        <f t="shared" si="0"/>
        <v>CE0100059</v>
      </c>
      <c r="O10" s="22" t="s">
        <v>202</v>
      </c>
      <c r="P10" s="29">
        <v>54256</v>
      </c>
      <c r="Q10" s="29">
        <v>54256</v>
      </c>
      <c r="R10" s="27">
        <v>45175</v>
      </c>
      <c r="S10" s="24">
        <v>44986</v>
      </c>
      <c r="T10" s="24">
        <v>46081</v>
      </c>
      <c r="U10" s="25" t="s">
        <v>98</v>
      </c>
      <c r="V10" s="25" t="s">
        <v>252</v>
      </c>
      <c r="W10" s="45">
        <v>28653.360000000001</v>
      </c>
    </row>
    <row r="11" spans="1:23" ht="27.2" x14ac:dyDescent="0.3">
      <c r="A11" s="22" t="s">
        <v>96</v>
      </c>
      <c r="B11" s="22" t="s">
        <v>128</v>
      </c>
      <c r="C11" s="28" t="s">
        <v>151</v>
      </c>
      <c r="D11" s="23" t="s">
        <v>34</v>
      </c>
      <c r="E11" s="26">
        <f>IFERROR(VLOOKUP(D11,'Číselník právnych foriem ŠÚ SR'!$B:$C,2,0),"")</f>
        <v>382</v>
      </c>
      <c r="F11" s="22" t="s">
        <v>176</v>
      </c>
      <c r="G11" s="22" t="s">
        <v>107</v>
      </c>
      <c r="H11" s="23" t="s">
        <v>231</v>
      </c>
      <c r="I11" s="23" t="s">
        <v>232</v>
      </c>
      <c r="J11" s="24">
        <v>45126</v>
      </c>
      <c r="K11" s="23" t="s">
        <v>194</v>
      </c>
      <c r="L11" s="24">
        <v>45189</v>
      </c>
      <c r="M11" s="29">
        <v>38088.71</v>
      </c>
      <c r="N11" s="23" t="str">
        <f t="shared" si="0"/>
        <v>CE0100170</v>
      </c>
      <c r="O11" s="22" t="s">
        <v>203</v>
      </c>
      <c r="P11" s="29">
        <v>38088.71</v>
      </c>
      <c r="Q11" s="29">
        <v>38088.71</v>
      </c>
      <c r="R11" s="27">
        <v>45190</v>
      </c>
      <c r="S11" s="24">
        <v>45017</v>
      </c>
      <c r="T11" s="24">
        <v>46112</v>
      </c>
      <c r="U11" s="25" t="s">
        <v>98</v>
      </c>
      <c r="V11" s="25" t="s">
        <v>252</v>
      </c>
      <c r="W11" s="45">
        <v>7063.82</v>
      </c>
    </row>
    <row r="12" spans="1:23" ht="27.2" x14ac:dyDescent="0.3">
      <c r="A12" s="22" t="s">
        <v>96</v>
      </c>
      <c r="B12" s="22" t="s">
        <v>130</v>
      </c>
      <c r="C12" s="28" t="s">
        <v>153</v>
      </c>
      <c r="D12" s="23" t="s">
        <v>49</v>
      </c>
      <c r="E12" s="26">
        <f>IFERROR(VLOOKUP(D12,'Číselník právnych foriem ŠÚ SR'!$B:$C,2,0),"")</f>
        <v>804</v>
      </c>
      <c r="F12" s="22" t="s">
        <v>177</v>
      </c>
      <c r="G12" s="22" t="s">
        <v>108</v>
      </c>
      <c r="H12" s="23" t="s">
        <v>235</v>
      </c>
      <c r="I12" s="23" t="s">
        <v>234</v>
      </c>
      <c r="J12" s="24">
        <v>45142</v>
      </c>
      <c r="K12" s="23" t="s">
        <v>194</v>
      </c>
      <c r="L12" s="24">
        <v>45190</v>
      </c>
      <c r="M12" s="29">
        <v>24530.69</v>
      </c>
      <c r="N12" s="23" t="str">
        <f t="shared" si="0"/>
        <v>CE0100038</v>
      </c>
      <c r="O12" s="22" t="s">
        <v>204</v>
      </c>
      <c r="P12" s="29">
        <v>24530.69</v>
      </c>
      <c r="Q12" s="29">
        <v>24530.69</v>
      </c>
      <c r="R12" s="27">
        <v>45191</v>
      </c>
      <c r="S12" s="24">
        <v>44986</v>
      </c>
      <c r="T12" s="24">
        <v>46081</v>
      </c>
      <c r="U12" s="25" t="s">
        <v>98</v>
      </c>
      <c r="V12" s="25" t="s">
        <v>252</v>
      </c>
      <c r="W12" s="45">
        <v>8002.2</v>
      </c>
    </row>
    <row r="13" spans="1:23" ht="27.2" x14ac:dyDescent="0.3">
      <c r="A13" s="22" t="s">
        <v>96</v>
      </c>
      <c r="B13" s="22" t="s">
        <v>131</v>
      </c>
      <c r="C13" s="28" t="s">
        <v>154</v>
      </c>
      <c r="D13" s="23" t="s">
        <v>40</v>
      </c>
      <c r="E13" s="26">
        <f>IFERROR(VLOOKUP(D13,'Číselník právnych foriem ŠÚ SR'!$B:$C,2,0),"")</f>
        <v>701</v>
      </c>
      <c r="F13" s="22" t="s">
        <v>176</v>
      </c>
      <c r="G13" s="22" t="s">
        <v>107</v>
      </c>
      <c r="H13" s="23" t="s">
        <v>231</v>
      </c>
      <c r="I13" s="23" t="s">
        <v>192</v>
      </c>
      <c r="J13" s="24">
        <v>45125</v>
      </c>
      <c r="K13" s="23" t="s">
        <v>194</v>
      </c>
      <c r="L13" s="24">
        <v>45196</v>
      </c>
      <c r="M13" s="29">
        <v>34629.72</v>
      </c>
      <c r="N13" s="23" t="str">
        <f t="shared" si="0"/>
        <v>CE0100170</v>
      </c>
      <c r="O13" s="22" t="s">
        <v>205</v>
      </c>
      <c r="P13" s="29">
        <v>34629.72</v>
      </c>
      <c r="Q13" s="29">
        <v>34629.72</v>
      </c>
      <c r="R13" s="27">
        <v>45197</v>
      </c>
      <c r="S13" s="24">
        <v>45017</v>
      </c>
      <c r="T13" s="24">
        <v>46112</v>
      </c>
      <c r="U13" s="25" t="s">
        <v>98</v>
      </c>
      <c r="V13" s="25" t="s">
        <v>252</v>
      </c>
      <c r="W13" s="45">
        <v>9554.14</v>
      </c>
    </row>
    <row r="14" spans="1:23" ht="27.2" x14ac:dyDescent="0.3">
      <c r="A14" s="22" t="s">
        <v>96</v>
      </c>
      <c r="B14" s="22" t="s">
        <v>132</v>
      </c>
      <c r="C14" s="28" t="s">
        <v>155</v>
      </c>
      <c r="D14" s="23" t="s">
        <v>32</v>
      </c>
      <c r="E14" s="26">
        <f>IFERROR(VLOOKUP(D14,'Číselník právnych foriem ŠÚ SR'!$B:$C,2,0),"")</f>
        <v>331</v>
      </c>
      <c r="F14" s="22" t="s">
        <v>178</v>
      </c>
      <c r="G14" s="22" t="s">
        <v>109</v>
      </c>
      <c r="H14" s="23" t="s">
        <v>236</v>
      </c>
      <c r="I14" s="23" t="s">
        <v>192</v>
      </c>
      <c r="J14" s="24">
        <v>45139</v>
      </c>
      <c r="K14" s="23" t="s">
        <v>194</v>
      </c>
      <c r="L14" s="24">
        <v>45203</v>
      </c>
      <c r="M14" s="29">
        <v>35084</v>
      </c>
      <c r="N14" s="23" t="str">
        <f t="shared" si="0"/>
        <v>CE0100081</v>
      </c>
      <c r="O14" s="22" t="s">
        <v>206</v>
      </c>
      <c r="P14" s="29">
        <v>35084</v>
      </c>
      <c r="Q14" s="29">
        <v>35084</v>
      </c>
      <c r="R14" s="27">
        <v>45204</v>
      </c>
      <c r="S14" s="24">
        <v>45017</v>
      </c>
      <c r="T14" s="24">
        <v>46112</v>
      </c>
      <c r="U14" s="25" t="s">
        <v>98</v>
      </c>
      <c r="V14" s="25" t="s">
        <v>252</v>
      </c>
      <c r="W14" s="45">
        <v>5938.16</v>
      </c>
    </row>
    <row r="15" spans="1:23" ht="27.2" x14ac:dyDescent="0.3">
      <c r="A15" s="22" t="s">
        <v>96</v>
      </c>
      <c r="B15" s="22" t="s">
        <v>133</v>
      </c>
      <c r="C15" s="28" t="s">
        <v>156</v>
      </c>
      <c r="D15" s="23" t="s">
        <v>45</v>
      </c>
      <c r="E15" s="26">
        <f>IFERROR(VLOOKUP(D15,'Číselník právnych foriem ŠÚ SR'!$B:$C,2,0),"")</f>
        <v>751</v>
      </c>
      <c r="F15" s="22" t="s">
        <v>179</v>
      </c>
      <c r="G15" s="22" t="s">
        <v>110</v>
      </c>
      <c r="H15" s="23" t="s">
        <v>237</v>
      </c>
      <c r="I15" s="23" t="s">
        <v>233</v>
      </c>
      <c r="J15" s="24">
        <v>45160</v>
      </c>
      <c r="K15" s="23" t="s">
        <v>194</v>
      </c>
      <c r="L15" s="24">
        <v>45189</v>
      </c>
      <c r="M15" s="29">
        <v>22176</v>
      </c>
      <c r="N15" s="23" t="str">
        <f t="shared" si="0"/>
        <v>CE0100254</v>
      </c>
      <c r="O15" s="22" t="s">
        <v>207</v>
      </c>
      <c r="P15" s="29">
        <v>22176</v>
      </c>
      <c r="Q15" s="29">
        <v>22176</v>
      </c>
      <c r="R15" s="27">
        <v>45190</v>
      </c>
      <c r="S15" s="24">
        <v>45017</v>
      </c>
      <c r="T15" s="24">
        <v>46112</v>
      </c>
      <c r="U15" s="25" t="s">
        <v>98</v>
      </c>
      <c r="V15" s="25" t="s">
        <v>252</v>
      </c>
      <c r="W15" s="45">
        <v>6975.34</v>
      </c>
    </row>
    <row r="16" spans="1:23" ht="27.2" x14ac:dyDescent="0.3">
      <c r="A16" s="22" t="s">
        <v>96</v>
      </c>
      <c r="B16" s="22" t="s">
        <v>134</v>
      </c>
      <c r="C16" s="28" t="s">
        <v>157</v>
      </c>
      <c r="D16" s="23" t="s">
        <v>19</v>
      </c>
      <c r="E16" s="26">
        <f>IFERROR(VLOOKUP(D16,'Číselník právnych foriem ŠÚ SR'!$B:$C,2,0),"")</f>
        <v>119</v>
      </c>
      <c r="F16" s="22" t="s">
        <v>180</v>
      </c>
      <c r="G16" s="22" t="s">
        <v>111</v>
      </c>
      <c r="H16" s="23" t="s">
        <v>238</v>
      </c>
      <c r="I16" s="23" t="s">
        <v>234</v>
      </c>
      <c r="J16" s="24">
        <v>45139</v>
      </c>
      <c r="K16" s="23" t="s">
        <v>194</v>
      </c>
      <c r="L16" s="24">
        <v>45203</v>
      </c>
      <c r="M16" s="29">
        <v>31772.280000000002</v>
      </c>
      <c r="N16" s="23" t="str">
        <f t="shared" si="0"/>
        <v>CE0100312</v>
      </c>
      <c r="O16" s="22" t="s">
        <v>208</v>
      </c>
      <c r="P16" s="29">
        <v>31772.280000000002</v>
      </c>
      <c r="Q16" s="29">
        <v>31772.280000000002</v>
      </c>
      <c r="R16" s="27">
        <v>45204</v>
      </c>
      <c r="S16" s="24">
        <v>45047</v>
      </c>
      <c r="T16" s="24">
        <v>46142</v>
      </c>
      <c r="U16" s="25" t="s">
        <v>98</v>
      </c>
      <c r="V16" s="25" t="s">
        <v>252</v>
      </c>
      <c r="W16" s="45">
        <v>8861.73</v>
      </c>
    </row>
    <row r="17" spans="1:23" ht="27.2" x14ac:dyDescent="0.3">
      <c r="A17" s="22" t="s">
        <v>96</v>
      </c>
      <c r="B17" s="22" t="s">
        <v>135</v>
      </c>
      <c r="C17" s="28" t="s">
        <v>158</v>
      </c>
      <c r="D17" s="23" t="s">
        <v>32</v>
      </c>
      <c r="E17" s="26">
        <f>IFERROR(VLOOKUP(D17,'Číselník právnych foriem ŠÚ SR'!$B:$C,2,0),"")</f>
        <v>331</v>
      </c>
      <c r="F17" s="22" t="s">
        <v>172</v>
      </c>
      <c r="G17" s="22" t="s">
        <v>103</v>
      </c>
      <c r="H17" s="23" t="s">
        <v>227</v>
      </c>
      <c r="I17" s="23" t="s">
        <v>250</v>
      </c>
      <c r="J17" s="24">
        <v>45166</v>
      </c>
      <c r="K17" s="23" t="s">
        <v>194</v>
      </c>
      <c r="L17" s="24">
        <v>45218</v>
      </c>
      <c r="M17" s="29">
        <v>42648</v>
      </c>
      <c r="N17" s="23" t="str">
        <f t="shared" si="0"/>
        <v>CE0100248</v>
      </c>
      <c r="O17" s="22" t="s">
        <v>209</v>
      </c>
      <c r="P17" s="29">
        <v>42648</v>
      </c>
      <c r="Q17" s="29">
        <v>42648</v>
      </c>
      <c r="R17" s="27">
        <v>45216</v>
      </c>
      <c r="S17" s="24">
        <v>45017</v>
      </c>
      <c r="T17" s="24">
        <v>46112</v>
      </c>
      <c r="U17" s="25" t="s">
        <v>98</v>
      </c>
      <c r="V17" s="25" t="s">
        <v>252</v>
      </c>
      <c r="W17" s="45">
        <v>8023.02</v>
      </c>
    </row>
    <row r="18" spans="1:23" ht="27.2" x14ac:dyDescent="0.3">
      <c r="A18" s="22" t="s">
        <v>96</v>
      </c>
      <c r="B18" s="22" t="s">
        <v>136</v>
      </c>
      <c r="C18" s="28" t="s">
        <v>159</v>
      </c>
      <c r="D18" s="23" t="s">
        <v>40</v>
      </c>
      <c r="E18" s="26">
        <f>IFERROR(VLOOKUP(D18,'Číselník právnych foriem ŠÚ SR'!$B:$C,2,0),"")</f>
        <v>701</v>
      </c>
      <c r="F18" s="22" t="s">
        <v>181</v>
      </c>
      <c r="G18" s="22" t="s">
        <v>112</v>
      </c>
      <c r="H18" s="23" t="s">
        <v>239</v>
      </c>
      <c r="I18" s="23" t="s">
        <v>192</v>
      </c>
      <c r="J18" s="24">
        <v>45169</v>
      </c>
      <c r="K18" s="23" t="s">
        <v>194</v>
      </c>
      <c r="L18" s="24">
        <v>45266</v>
      </c>
      <c r="M18" s="29">
        <v>24951</v>
      </c>
      <c r="N18" s="23" t="str">
        <f t="shared" si="0"/>
        <v>CE0100255</v>
      </c>
      <c r="O18" s="22" t="s">
        <v>210</v>
      </c>
      <c r="P18" s="29">
        <v>24951</v>
      </c>
      <c r="Q18" s="29">
        <v>24951</v>
      </c>
      <c r="R18" s="27">
        <v>45267</v>
      </c>
      <c r="S18" s="24">
        <v>45017</v>
      </c>
      <c r="T18" s="24">
        <v>46112</v>
      </c>
      <c r="U18" s="25" t="s">
        <v>98</v>
      </c>
      <c r="V18" s="25" t="s">
        <v>252</v>
      </c>
      <c r="W18" s="45">
        <v>7177.28</v>
      </c>
    </row>
    <row r="19" spans="1:23" ht="27.2" x14ac:dyDescent="0.3">
      <c r="A19" s="22" t="s">
        <v>96</v>
      </c>
      <c r="B19" s="22" t="s">
        <v>129</v>
      </c>
      <c r="C19" s="28" t="s">
        <v>152</v>
      </c>
      <c r="D19" s="23" t="s">
        <v>34</v>
      </c>
      <c r="E19" s="26">
        <f>IFERROR(VLOOKUP(D19,'Číselník právnych foriem ŠÚ SR'!$B:$C,2,0),"")</f>
        <v>382</v>
      </c>
      <c r="F19" s="22" t="s">
        <v>182</v>
      </c>
      <c r="G19" s="22" t="s">
        <v>113</v>
      </c>
      <c r="H19" s="23" t="s">
        <v>240</v>
      </c>
      <c r="I19" s="23" t="s">
        <v>234</v>
      </c>
      <c r="J19" s="24">
        <v>45162</v>
      </c>
      <c r="K19" s="23" t="s">
        <v>194</v>
      </c>
      <c r="L19" s="24">
        <v>45209</v>
      </c>
      <c r="M19" s="29">
        <v>21924</v>
      </c>
      <c r="N19" s="23" t="str">
        <f t="shared" si="0"/>
        <v>CE0100019</v>
      </c>
      <c r="O19" s="22" t="s">
        <v>211</v>
      </c>
      <c r="P19" s="29">
        <v>21924</v>
      </c>
      <c r="Q19" s="29">
        <v>21924</v>
      </c>
      <c r="R19" s="27">
        <v>45209</v>
      </c>
      <c r="S19" s="24">
        <v>45017</v>
      </c>
      <c r="T19" s="24">
        <v>46112</v>
      </c>
      <c r="U19" s="25" t="s">
        <v>98</v>
      </c>
      <c r="V19" s="25" t="s">
        <v>252</v>
      </c>
      <c r="W19" s="45">
        <v>3634.19</v>
      </c>
    </row>
    <row r="20" spans="1:23" ht="67.95" x14ac:dyDescent="0.3">
      <c r="A20" s="22" t="s">
        <v>96</v>
      </c>
      <c r="B20" s="22" t="s">
        <v>129</v>
      </c>
      <c r="C20" s="28" t="s">
        <v>152</v>
      </c>
      <c r="D20" s="23" t="s">
        <v>34</v>
      </c>
      <c r="E20" s="26">
        <f>IFERROR(VLOOKUP(D20,'Číselník právnych foriem ŠÚ SR'!$B:$C,2,0),"")</f>
        <v>382</v>
      </c>
      <c r="F20" s="22" t="s">
        <v>183</v>
      </c>
      <c r="G20" s="22" t="s">
        <v>114</v>
      </c>
      <c r="H20" s="23" t="s">
        <v>241</v>
      </c>
      <c r="I20" s="23" t="s">
        <v>234</v>
      </c>
      <c r="J20" s="24">
        <v>45162</v>
      </c>
      <c r="K20" s="23" t="s">
        <v>194</v>
      </c>
      <c r="L20" s="24">
        <v>45208</v>
      </c>
      <c r="M20" s="29">
        <v>21991</v>
      </c>
      <c r="N20" s="23" t="str">
        <f t="shared" si="0"/>
        <v>CE0100048</v>
      </c>
      <c r="O20" s="22" t="s">
        <v>212</v>
      </c>
      <c r="P20" s="29">
        <v>21991</v>
      </c>
      <c r="Q20" s="29">
        <v>21991</v>
      </c>
      <c r="R20" s="27">
        <v>45209</v>
      </c>
      <c r="S20" s="24">
        <v>44986</v>
      </c>
      <c r="T20" s="24">
        <v>46081</v>
      </c>
      <c r="U20" s="25" t="s">
        <v>98</v>
      </c>
      <c r="V20" s="25" t="s">
        <v>252</v>
      </c>
      <c r="W20" s="45">
        <v>2468.4899999999998</v>
      </c>
    </row>
    <row r="21" spans="1:23" ht="27.2" x14ac:dyDescent="0.3">
      <c r="A21" s="22" t="s">
        <v>96</v>
      </c>
      <c r="B21" s="22" t="s">
        <v>129</v>
      </c>
      <c r="C21" s="28" t="s">
        <v>152</v>
      </c>
      <c r="D21" s="23" t="s">
        <v>34</v>
      </c>
      <c r="E21" s="26">
        <f>IFERROR(VLOOKUP(D21,'Číselník právnych foriem ŠÚ SR'!$B:$C,2,0),"")</f>
        <v>382</v>
      </c>
      <c r="F21" s="22" t="s">
        <v>177</v>
      </c>
      <c r="G21" s="22" t="s">
        <v>108</v>
      </c>
      <c r="H21" s="23" t="s">
        <v>235</v>
      </c>
      <c r="I21" s="23" t="s">
        <v>234</v>
      </c>
      <c r="J21" s="24">
        <v>45162</v>
      </c>
      <c r="K21" s="23" t="s">
        <v>194</v>
      </c>
      <c r="L21" s="24">
        <v>45211</v>
      </c>
      <c r="M21" s="29">
        <v>27216</v>
      </c>
      <c r="N21" s="23" t="str">
        <f t="shared" si="0"/>
        <v>CE0100038</v>
      </c>
      <c r="O21" s="22" t="s">
        <v>213</v>
      </c>
      <c r="P21" s="29">
        <v>27216</v>
      </c>
      <c r="Q21" s="29">
        <v>27216</v>
      </c>
      <c r="R21" s="27">
        <v>45212</v>
      </c>
      <c r="S21" s="24">
        <v>44986</v>
      </c>
      <c r="T21" s="24">
        <v>46081</v>
      </c>
      <c r="U21" s="25" t="s">
        <v>98</v>
      </c>
      <c r="V21" s="25" t="s">
        <v>252</v>
      </c>
      <c r="W21" s="45">
        <v>1670.16</v>
      </c>
    </row>
    <row r="22" spans="1:23" ht="54.35" x14ac:dyDescent="0.3">
      <c r="A22" s="22" t="s">
        <v>96</v>
      </c>
      <c r="B22" s="22" t="s">
        <v>129</v>
      </c>
      <c r="C22" s="28" t="s">
        <v>152</v>
      </c>
      <c r="D22" s="23" t="s">
        <v>34</v>
      </c>
      <c r="E22" s="26">
        <f>IFERROR(VLOOKUP(D22,'Číselník právnych foriem ŠÚ SR'!$B:$C,2,0),"")</f>
        <v>382</v>
      </c>
      <c r="F22" s="22" t="s">
        <v>184</v>
      </c>
      <c r="G22" s="22" t="s">
        <v>115</v>
      </c>
      <c r="H22" s="23" t="s">
        <v>242</v>
      </c>
      <c r="I22" s="23" t="s">
        <v>234</v>
      </c>
      <c r="J22" s="24">
        <v>45162</v>
      </c>
      <c r="K22" s="23" t="s">
        <v>194</v>
      </c>
      <c r="L22" s="24">
        <v>45208</v>
      </c>
      <c r="M22" s="29">
        <v>25143.599999999999</v>
      </c>
      <c r="N22" s="23" t="str">
        <f t="shared" si="0"/>
        <v>CE0100007</v>
      </c>
      <c r="O22" s="22" t="s">
        <v>214</v>
      </c>
      <c r="P22" s="29">
        <v>25143.599999999999</v>
      </c>
      <c r="Q22" s="29">
        <v>25143.599999999999</v>
      </c>
      <c r="R22" s="27">
        <v>45209</v>
      </c>
      <c r="S22" s="24">
        <v>45017</v>
      </c>
      <c r="T22" s="24">
        <v>46112</v>
      </c>
      <c r="U22" s="25" t="s">
        <v>98</v>
      </c>
      <c r="V22" s="25" t="s">
        <v>252</v>
      </c>
      <c r="W22" s="45">
        <v>2410.29</v>
      </c>
    </row>
    <row r="23" spans="1:23" ht="27.2" x14ac:dyDescent="0.3">
      <c r="A23" s="22" t="s">
        <v>96</v>
      </c>
      <c r="B23" s="22" t="s">
        <v>129</v>
      </c>
      <c r="C23" s="28" t="s">
        <v>152</v>
      </c>
      <c r="D23" s="23" t="s">
        <v>34</v>
      </c>
      <c r="E23" s="26">
        <f>IFERROR(VLOOKUP(D23,'Číselník právnych foriem ŠÚ SR'!$B:$C,2,0),"")</f>
        <v>382</v>
      </c>
      <c r="F23" s="22" t="s">
        <v>185</v>
      </c>
      <c r="G23" s="22" t="s">
        <v>116</v>
      </c>
      <c r="H23" s="23" t="s">
        <v>243</v>
      </c>
      <c r="I23" s="23" t="s">
        <v>234</v>
      </c>
      <c r="J23" s="24">
        <v>45162</v>
      </c>
      <c r="K23" s="23" t="s">
        <v>194</v>
      </c>
      <c r="L23" s="24">
        <v>45208</v>
      </c>
      <c r="M23" s="29">
        <v>32712</v>
      </c>
      <c r="N23" s="23" t="str">
        <f t="shared" si="0"/>
        <v>CE0100383</v>
      </c>
      <c r="O23" s="22" t="s">
        <v>215</v>
      </c>
      <c r="P23" s="29">
        <v>32712</v>
      </c>
      <c r="Q23" s="29">
        <v>32712</v>
      </c>
      <c r="R23" s="27">
        <v>45209</v>
      </c>
      <c r="S23" s="24">
        <v>45017</v>
      </c>
      <c r="T23" s="24">
        <v>46112</v>
      </c>
      <c r="U23" s="25" t="s">
        <v>98</v>
      </c>
      <c r="V23" s="25" t="s">
        <v>252</v>
      </c>
      <c r="W23" s="45">
        <v>3085.63</v>
      </c>
    </row>
    <row r="24" spans="1:23" ht="40.75" x14ac:dyDescent="0.3">
      <c r="A24" s="22" t="s">
        <v>96</v>
      </c>
      <c r="B24" s="22" t="s">
        <v>137</v>
      </c>
      <c r="C24" s="28" t="s">
        <v>160</v>
      </c>
      <c r="D24" s="23" t="s">
        <v>47</v>
      </c>
      <c r="E24" s="26">
        <f>IFERROR(VLOOKUP(D24,'Číselník právnych foriem ŠÚ SR'!$B:$C,2,0),"")</f>
        <v>801</v>
      </c>
      <c r="F24" s="22" t="s">
        <v>186</v>
      </c>
      <c r="G24" s="22" t="s">
        <v>117</v>
      </c>
      <c r="H24" s="23" t="s">
        <v>244</v>
      </c>
      <c r="I24" s="23" t="s">
        <v>193</v>
      </c>
      <c r="J24" s="24">
        <v>45194</v>
      </c>
      <c r="K24" s="23" t="s">
        <v>194</v>
      </c>
      <c r="L24" s="24">
        <v>45245</v>
      </c>
      <c r="M24" s="29">
        <v>15302.4</v>
      </c>
      <c r="N24" s="23" t="str">
        <f t="shared" si="0"/>
        <v>CE0100058</v>
      </c>
      <c r="O24" s="22" t="s">
        <v>216</v>
      </c>
      <c r="P24" s="29">
        <v>15302.4</v>
      </c>
      <c r="Q24" s="29">
        <v>15302.4</v>
      </c>
      <c r="R24" s="27">
        <v>45246</v>
      </c>
      <c r="S24" s="24">
        <v>45047</v>
      </c>
      <c r="T24" s="24">
        <v>46142</v>
      </c>
      <c r="U24" s="25" t="s">
        <v>98</v>
      </c>
      <c r="V24" s="25" t="s">
        <v>252</v>
      </c>
      <c r="W24" s="45">
        <v>2545.5300000000002</v>
      </c>
    </row>
    <row r="25" spans="1:23" ht="27.2" x14ac:dyDescent="0.3">
      <c r="A25" s="22" t="s">
        <v>96</v>
      </c>
      <c r="B25" s="22" t="s">
        <v>138</v>
      </c>
      <c r="C25" s="28" t="s">
        <v>161</v>
      </c>
      <c r="D25" s="23" t="s">
        <v>45</v>
      </c>
      <c r="E25" s="26">
        <f>IFERROR(VLOOKUP(D25,'Číselník právnych foriem ŠÚ SR'!$B:$C,2,0),"")</f>
        <v>751</v>
      </c>
      <c r="F25" s="22" t="s">
        <v>187</v>
      </c>
      <c r="G25" s="22" t="s">
        <v>118</v>
      </c>
      <c r="H25" s="23" t="s">
        <v>245</v>
      </c>
      <c r="I25" s="23" t="s">
        <v>246</v>
      </c>
      <c r="J25" s="24">
        <v>45208</v>
      </c>
      <c r="K25" s="23" t="s">
        <v>194</v>
      </c>
      <c r="L25" s="24">
        <v>45279</v>
      </c>
      <c r="M25" s="29">
        <v>13614</v>
      </c>
      <c r="N25" s="23" t="str">
        <f t="shared" si="0"/>
        <v>CE0100390</v>
      </c>
      <c r="O25" s="22" t="s">
        <v>217</v>
      </c>
      <c r="P25" s="29">
        <v>13614</v>
      </c>
      <c r="Q25" s="29">
        <v>13614</v>
      </c>
      <c r="R25" s="27">
        <v>45280</v>
      </c>
      <c r="S25" s="24">
        <v>45017</v>
      </c>
      <c r="T25" s="24">
        <v>46112</v>
      </c>
      <c r="U25" s="25" t="s">
        <v>98</v>
      </c>
      <c r="V25" s="25" t="s">
        <v>252</v>
      </c>
      <c r="W25" s="45">
        <v>3173.58</v>
      </c>
    </row>
    <row r="26" spans="1:23" ht="40.75" x14ac:dyDescent="0.3">
      <c r="A26" s="22" t="s">
        <v>96</v>
      </c>
      <c r="B26" s="22" t="s">
        <v>139</v>
      </c>
      <c r="C26" s="28" t="s">
        <v>162</v>
      </c>
      <c r="D26" s="23" t="s">
        <v>40</v>
      </c>
      <c r="E26" s="26">
        <f>IFERROR(VLOOKUP(D26,'Číselník právnych foriem ŠÚ SR'!$B:$C,2,0),"")</f>
        <v>701</v>
      </c>
      <c r="F26" s="22" t="s">
        <v>188</v>
      </c>
      <c r="G26" s="22" t="s">
        <v>119</v>
      </c>
      <c r="H26" s="23" t="s">
        <v>247</v>
      </c>
      <c r="I26" s="23" t="s">
        <v>192</v>
      </c>
      <c r="J26" s="24">
        <v>45275</v>
      </c>
      <c r="K26" s="23" t="s">
        <v>194</v>
      </c>
      <c r="L26" s="24">
        <v>45329</v>
      </c>
      <c r="M26" s="29">
        <v>16553.04</v>
      </c>
      <c r="N26" s="23" t="str">
        <f t="shared" si="0"/>
        <v>CE0100328</v>
      </c>
      <c r="O26" s="22" t="s">
        <v>218</v>
      </c>
      <c r="P26" s="29">
        <v>16553.04</v>
      </c>
      <c r="Q26" s="29">
        <v>16553.04</v>
      </c>
      <c r="R26" s="27">
        <v>45330</v>
      </c>
      <c r="S26" s="24">
        <v>45108</v>
      </c>
      <c r="T26" s="24">
        <v>46022</v>
      </c>
      <c r="U26" s="25" t="s">
        <v>98</v>
      </c>
      <c r="V26" s="25" t="s">
        <v>252</v>
      </c>
      <c r="W26" s="45">
        <v>571.29999999999995</v>
      </c>
    </row>
    <row r="27" spans="1:23" ht="40.75" x14ac:dyDescent="0.3">
      <c r="A27" s="22" t="s">
        <v>96</v>
      </c>
      <c r="B27" s="22" t="s">
        <v>140</v>
      </c>
      <c r="C27" s="28" t="s">
        <v>163</v>
      </c>
      <c r="D27" s="23" t="s">
        <v>21</v>
      </c>
      <c r="E27" s="26">
        <f>IFERROR(VLOOKUP(D27,'Číselník právnych foriem ŠÚ SR'!$B:$C,2,0),"")</f>
        <v>121</v>
      </c>
      <c r="F27" s="22" t="s">
        <v>188</v>
      </c>
      <c r="G27" s="22" t="s">
        <v>119</v>
      </c>
      <c r="H27" s="23" t="s">
        <v>247</v>
      </c>
      <c r="I27" s="23" t="s">
        <v>192</v>
      </c>
      <c r="J27" s="24">
        <v>45278</v>
      </c>
      <c r="K27" s="23" t="s">
        <v>194</v>
      </c>
      <c r="L27" s="24">
        <v>45336</v>
      </c>
      <c r="M27" s="29">
        <v>20088.096000000001</v>
      </c>
      <c r="N27" s="23" t="str">
        <f t="shared" si="0"/>
        <v>CE0100328</v>
      </c>
      <c r="O27" s="22" t="s">
        <v>219</v>
      </c>
      <c r="P27" s="29">
        <v>20088.096000000001</v>
      </c>
      <c r="Q27" s="29">
        <v>20088.096000000001</v>
      </c>
      <c r="R27" s="27">
        <v>45337</v>
      </c>
      <c r="S27" s="24">
        <v>45108</v>
      </c>
      <c r="T27" s="24">
        <v>46022</v>
      </c>
      <c r="U27" s="25" t="s">
        <v>98</v>
      </c>
      <c r="V27" s="25" t="s">
        <v>252</v>
      </c>
      <c r="W27" s="45">
        <v>9474.75</v>
      </c>
    </row>
    <row r="28" spans="1:23" ht="54.35" x14ac:dyDescent="0.3">
      <c r="A28" s="22" t="s">
        <v>96</v>
      </c>
      <c r="B28" s="22" t="s">
        <v>141</v>
      </c>
      <c r="C28" s="28" t="s">
        <v>164</v>
      </c>
      <c r="D28" s="23" t="s">
        <v>47</v>
      </c>
      <c r="E28" s="26">
        <f>IFERROR(VLOOKUP(D28,'Číselník právnych foriem ŠÚ SR'!$B:$C,2,0),"")</f>
        <v>801</v>
      </c>
      <c r="F28" s="22" t="s">
        <v>189</v>
      </c>
      <c r="G28" s="22" t="s">
        <v>120</v>
      </c>
      <c r="H28" s="23" t="s">
        <v>248</v>
      </c>
      <c r="I28" s="23" t="s">
        <v>192</v>
      </c>
      <c r="J28" s="24">
        <v>45279</v>
      </c>
      <c r="K28" s="23" t="s">
        <v>194</v>
      </c>
      <c r="L28" s="24">
        <v>45330</v>
      </c>
      <c r="M28" s="29">
        <v>22680</v>
      </c>
      <c r="N28" s="23" t="str">
        <f t="shared" si="0"/>
        <v>CE0100183</v>
      </c>
      <c r="O28" s="22" t="s">
        <v>220</v>
      </c>
      <c r="P28" s="29">
        <v>22680</v>
      </c>
      <c r="Q28" s="29">
        <v>22680</v>
      </c>
      <c r="R28" s="27">
        <v>45331</v>
      </c>
      <c r="S28" s="24">
        <v>45017</v>
      </c>
      <c r="T28" s="24">
        <v>46112</v>
      </c>
      <c r="U28" s="25" t="s">
        <v>98</v>
      </c>
      <c r="V28" s="25" t="s">
        <v>252</v>
      </c>
      <c r="W28" s="45">
        <v>1677.95</v>
      </c>
    </row>
    <row r="29" spans="1:23" ht="40.75" x14ac:dyDescent="0.3">
      <c r="A29" s="22" t="s">
        <v>96</v>
      </c>
      <c r="B29" s="22" t="s">
        <v>142</v>
      </c>
      <c r="C29" s="28" t="s">
        <v>165</v>
      </c>
      <c r="D29" s="23" t="s">
        <v>32</v>
      </c>
      <c r="E29" s="26">
        <f>IFERROR(VLOOKUP(D29,'Číselník právnych foriem ŠÚ SR'!$B:$C,2,0),"")</f>
        <v>331</v>
      </c>
      <c r="F29" s="22" t="s">
        <v>187</v>
      </c>
      <c r="G29" s="22" t="s">
        <v>118</v>
      </c>
      <c r="H29" s="23" t="s">
        <v>245</v>
      </c>
      <c r="I29" s="23" t="s">
        <v>192</v>
      </c>
      <c r="J29" s="24">
        <v>45327</v>
      </c>
      <c r="K29" s="23" t="s">
        <v>194</v>
      </c>
      <c r="L29" s="24">
        <v>45363</v>
      </c>
      <c r="M29" s="29">
        <v>13018.56</v>
      </c>
      <c r="N29" s="23" t="str">
        <f t="shared" si="0"/>
        <v>CE0100390</v>
      </c>
      <c r="O29" s="22" t="s">
        <v>221</v>
      </c>
      <c r="P29" s="29">
        <v>13018.56</v>
      </c>
      <c r="Q29" s="29">
        <v>13018.56</v>
      </c>
      <c r="R29" s="27">
        <v>45364</v>
      </c>
      <c r="S29" s="24">
        <v>45017</v>
      </c>
      <c r="T29" s="24">
        <v>46112</v>
      </c>
      <c r="U29" s="25" t="s">
        <v>98</v>
      </c>
      <c r="V29" s="25" t="s">
        <v>252</v>
      </c>
      <c r="W29" s="45">
        <v>1271.8699999999999</v>
      </c>
    </row>
    <row r="30" spans="1:23" ht="27.2" x14ac:dyDescent="0.3">
      <c r="A30" s="22" t="s">
        <v>96</v>
      </c>
      <c r="B30" s="22" t="s">
        <v>143</v>
      </c>
      <c r="C30" s="28" t="s">
        <v>166</v>
      </c>
      <c r="D30" s="23" t="s">
        <v>32</v>
      </c>
      <c r="E30" s="26">
        <f>IFERROR(VLOOKUP(D30,'Číselník právnych foriem ŠÚ SR'!$B:$C,2,0),"")</f>
        <v>331</v>
      </c>
      <c r="F30" s="22" t="s">
        <v>176</v>
      </c>
      <c r="G30" s="22" t="s">
        <v>107</v>
      </c>
      <c r="H30" s="23" t="s">
        <v>231</v>
      </c>
      <c r="I30" s="23" t="s">
        <v>192</v>
      </c>
      <c r="J30" s="24">
        <v>45390</v>
      </c>
      <c r="K30" s="23" t="s">
        <v>194</v>
      </c>
      <c r="L30" s="24">
        <v>45469</v>
      </c>
      <c r="M30" s="29">
        <v>67990.11</v>
      </c>
      <c r="N30" s="23" t="str">
        <f t="shared" si="0"/>
        <v>CE0100170</v>
      </c>
      <c r="O30" s="22" t="s">
        <v>222</v>
      </c>
      <c r="P30" s="29">
        <v>67990.11</v>
      </c>
      <c r="Q30" s="29">
        <v>67990.11</v>
      </c>
      <c r="R30" s="27">
        <v>45470</v>
      </c>
      <c r="S30" s="24">
        <v>45017</v>
      </c>
      <c r="T30" s="24">
        <v>46112</v>
      </c>
      <c r="U30" s="25" t="s">
        <v>98</v>
      </c>
      <c r="V30" s="25" t="s">
        <v>252</v>
      </c>
      <c r="W30" s="45">
        <v>5067.97</v>
      </c>
    </row>
    <row r="31" spans="1:23" ht="40.75" x14ac:dyDescent="0.3">
      <c r="A31" s="22" t="s">
        <v>96</v>
      </c>
      <c r="B31" s="22" t="s">
        <v>144</v>
      </c>
      <c r="C31" s="28" t="s">
        <v>167</v>
      </c>
      <c r="D31" s="23" t="s">
        <v>45</v>
      </c>
      <c r="E31" s="26">
        <f>IFERROR(VLOOKUP(D31,'Číselník právnych foriem ŠÚ SR'!$B:$C,2,0),"")</f>
        <v>751</v>
      </c>
      <c r="F31" s="22" t="s">
        <v>190</v>
      </c>
      <c r="G31" s="22" t="s">
        <v>121</v>
      </c>
      <c r="H31" s="23" t="s">
        <v>249</v>
      </c>
      <c r="I31" s="23" t="s">
        <v>192</v>
      </c>
      <c r="J31" s="24">
        <v>45401</v>
      </c>
      <c r="K31" s="23" t="s">
        <v>194</v>
      </c>
      <c r="L31" s="24">
        <v>45527</v>
      </c>
      <c r="M31" s="29">
        <v>23904</v>
      </c>
      <c r="N31" s="23" t="str">
        <f t="shared" si="0"/>
        <v>CE0100083</v>
      </c>
      <c r="O31" s="22" t="s">
        <v>223</v>
      </c>
      <c r="P31" s="29">
        <v>23904</v>
      </c>
      <c r="Q31" s="29">
        <v>23904</v>
      </c>
      <c r="R31" s="27">
        <v>45528</v>
      </c>
      <c r="S31" s="24">
        <v>45017</v>
      </c>
      <c r="T31" s="24">
        <v>46112</v>
      </c>
      <c r="U31" s="25" t="s">
        <v>98</v>
      </c>
      <c r="V31" s="25" t="s">
        <v>252</v>
      </c>
      <c r="W31" s="45">
        <v>1174.1099999999999</v>
      </c>
    </row>
    <row r="32" spans="1:23" ht="27.2" x14ac:dyDescent="0.3">
      <c r="A32" s="22" t="s">
        <v>97</v>
      </c>
      <c r="B32" s="35" t="s">
        <v>256</v>
      </c>
      <c r="C32" s="36" t="s">
        <v>254</v>
      </c>
      <c r="D32" s="37" t="s">
        <v>32</v>
      </c>
      <c r="E32" s="26">
        <f>IFERROR(VLOOKUP(D32,'[1]Číselník právnych foriem ŠÚ SR'!$B:$C,2,0),"")</f>
        <v>331</v>
      </c>
      <c r="F32" s="38" t="s">
        <v>257</v>
      </c>
      <c r="G32" s="38" t="s">
        <v>258</v>
      </c>
      <c r="H32" s="43" t="s">
        <v>259</v>
      </c>
      <c r="I32" s="43" t="s">
        <v>192</v>
      </c>
      <c r="J32" s="42">
        <v>45124</v>
      </c>
      <c r="K32" s="23" t="s">
        <v>194</v>
      </c>
      <c r="L32" s="42">
        <v>45204</v>
      </c>
      <c r="M32" s="39">
        <v>90000</v>
      </c>
      <c r="N32" s="24" t="s">
        <v>98</v>
      </c>
      <c r="O32" s="43" t="s">
        <v>260</v>
      </c>
      <c r="P32" s="39">
        <v>90000</v>
      </c>
      <c r="Q32" s="39">
        <v>90000</v>
      </c>
      <c r="R32" s="34">
        <v>45209</v>
      </c>
      <c r="S32" s="42">
        <v>44927</v>
      </c>
      <c r="T32" s="42">
        <v>47118</v>
      </c>
      <c r="U32" s="44" t="s">
        <v>98</v>
      </c>
      <c r="V32" s="25" t="s">
        <v>252</v>
      </c>
      <c r="W32" s="46">
        <v>16947</v>
      </c>
    </row>
    <row r="33" spans="1:23" ht="27.2" x14ac:dyDescent="0.3">
      <c r="A33" s="22" t="s">
        <v>97</v>
      </c>
      <c r="B33" s="40" t="s">
        <v>253</v>
      </c>
      <c r="C33" s="41" t="s">
        <v>255</v>
      </c>
      <c r="D33" s="37" t="s">
        <v>32</v>
      </c>
      <c r="E33" s="26">
        <f>IFERROR(VLOOKUP(D33,'[1]Číselník právnych foriem ŠÚ SR'!$B:$C,2,0),"")</f>
        <v>331</v>
      </c>
      <c r="F33" s="32" t="s">
        <v>261</v>
      </c>
      <c r="G33" s="32" t="s">
        <v>262</v>
      </c>
      <c r="H33" s="43" t="s">
        <v>263</v>
      </c>
      <c r="I33" s="43" t="s">
        <v>192</v>
      </c>
      <c r="J33" s="42">
        <v>45187</v>
      </c>
      <c r="K33" s="23" t="s">
        <v>194</v>
      </c>
      <c r="L33" s="42">
        <v>45246</v>
      </c>
      <c r="M33" s="33">
        <v>74850</v>
      </c>
      <c r="N33" s="24" t="s">
        <v>98</v>
      </c>
      <c r="O33" s="43" t="s">
        <v>264</v>
      </c>
      <c r="P33" s="33">
        <v>74850</v>
      </c>
      <c r="Q33" s="33">
        <v>74850</v>
      </c>
      <c r="R33" s="34">
        <v>45209</v>
      </c>
      <c r="S33" s="42">
        <v>44927</v>
      </c>
      <c r="T33" s="42">
        <v>47118</v>
      </c>
      <c r="U33" s="44" t="s">
        <v>98</v>
      </c>
      <c r="V33" s="25" t="s">
        <v>252</v>
      </c>
      <c r="W33" s="46">
        <v>9513.81</v>
      </c>
    </row>
  </sheetData>
  <sheetProtection formatCells="0" formatColumns="0" formatRows="0" insertColumns="0" insertRows="0" insertHyperlinks="0" deleteColumns="0" deleteRows="0"/>
  <protectedRanges>
    <protectedRange algorithmName="SHA-512" hashValue="nanLeyrKMtJh1iYZ9uoKdksQsBbn3G9EHrIwke2FQusS0QsmpL9sQS88hkkumdFqi70gvLHFcSJBH5pX6mMLaQ==" saltValue="XP5pQh+CVKaU43Juc+TKwA==" spinCount="100000" sqref="E3:E31" name="Rozsah1"/>
    <protectedRange algorithmName="SHA-512" hashValue="nanLeyrKMtJh1iYZ9uoKdksQsBbn3G9EHrIwke2FQusS0QsmpL9sQS88hkkumdFqi70gvLHFcSJBH5pX6mMLaQ==" saltValue="XP5pQh+CVKaU43Juc+TKwA==" spinCount="100000" sqref="E32:E33" name="Rozsah1_2"/>
  </protectedRanges>
  <dataValidations count="3">
    <dataValidation type="custom" allowBlank="1" showInputMessage="1" showErrorMessage="1" sqref="K1:K2 K34:K1048576">
      <formula1>"""schválená"", ""neschválená"""</formula1>
    </dataValidation>
    <dataValidation type="whole" operator="equal" allowBlank="1" showInputMessage="1" showErrorMessage="1" sqref="C1:C2 C34:C1048576">
      <formula1>8</formula1>
    </dataValidation>
    <dataValidation type="list" allowBlank="1" showInputMessage="1" showErrorMessage="1" sqref="K3:K33">
      <formula1>"schválená, neschválená, v procese"</formula1>
    </dataValidation>
  </dataValidations>
  <pageMargins left="0.75" right="0.75" top="1" bottom="1" header="0.5" footer="0.5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'Číselník právnych foriem ŠÚ SR'!$B$2:$B$59</xm:f>
          </x14:formula1>
          <xm:sqref>D3:D31</xm:sqref>
        </x14:dataValidation>
        <x14:dataValidation type="list" allowBlank="1" showInputMessage="1" showErrorMessage="1">
          <x14:formula1>
            <xm:f>'W:\OPNMS vseobecne\Úloha B.10 - uznesenie vlády\[danube reporting.xlsx]Číselník právnych foriem ŠÚ SR'!#REF!</xm:f>
          </x14:formula1>
          <xm:sqref>D32:D33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0"/>
  <dimension ref="A1:D59"/>
  <sheetViews>
    <sheetView workbookViewId="0">
      <pane ySplit="1" topLeftCell="A2" activePane="bottomLeft" state="frozen"/>
      <selection pane="bottomLeft" activeCell="B59" sqref="B59"/>
    </sheetView>
  </sheetViews>
  <sheetFormatPr defaultColWidth="8.77734375" defaultRowHeight="16.3" x14ac:dyDescent="0.3"/>
  <cols>
    <col min="2" max="2" width="103.44140625" bestFit="1" customWidth="1"/>
    <col min="4" max="4" width="76.33203125" customWidth="1"/>
  </cols>
  <sheetData>
    <row r="1" spans="1:4" x14ac:dyDescent="0.3">
      <c r="A1" s="2" t="s">
        <v>60</v>
      </c>
      <c r="B1" s="2" t="s">
        <v>0</v>
      </c>
      <c r="C1" s="2" t="s">
        <v>60</v>
      </c>
    </row>
    <row r="2" spans="1:4" x14ac:dyDescent="0.3">
      <c r="A2" s="1">
        <v>100</v>
      </c>
      <c r="B2" s="1" t="s">
        <v>3</v>
      </c>
      <c r="C2" s="1">
        <v>100</v>
      </c>
    </row>
    <row r="3" spans="1:4" ht="16.5" customHeight="1" x14ac:dyDescent="0.3">
      <c r="A3" s="1">
        <v>101</v>
      </c>
      <c r="B3" s="1" t="s">
        <v>4</v>
      </c>
      <c r="C3" s="1">
        <v>101</v>
      </c>
      <c r="D3" s="3"/>
    </row>
    <row r="4" spans="1:4" x14ac:dyDescent="0.3">
      <c r="A4" s="1">
        <v>102</v>
      </c>
      <c r="B4" s="1" t="s">
        <v>5</v>
      </c>
      <c r="C4" s="1">
        <v>102</v>
      </c>
    </row>
    <row r="5" spans="1:4" x14ac:dyDescent="0.3">
      <c r="A5" s="1">
        <v>103</v>
      </c>
      <c r="B5" s="1" t="s">
        <v>6</v>
      </c>
      <c r="C5" s="1">
        <v>103</v>
      </c>
    </row>
    <row r="6" spans="1:4" x14ac:dyDescent="0.3">
      <c r="A6" s="1">
        <v>104</v>
      </c>
      <c r="B6" s="1" t="s">
        <v>7</v>
      </c>
      <c r="C6" s="1">
        <v>104</v>
      </c>
    </row>
    <row r="7" spans="1:4" x14ac:dyDescent="0.3">
      <c r="A7" s="1">
        <v>105</v>
      </c>
      <c r="B7" s="1" t="s">
        <v>8</v>
      </c>
      <c r="C7" s="1">
        <v>105</v>
      </c>
    </row>
    <row r="8" spans="1:4" x14ac:dyDescent="0.3">
      <c r="A8" s="1">
        <v>106</v>
      </c>
      <c r="B8" s="1" t="s">
        <v>9</v>
      </c>
      <c r="C8" s="1">
        <v>106</v>
      </c>
    </row>
    <row r="9" spans="1:4" x14ac:dyDescent="0.3">
      <c r="A9" s="1">
        <v>107</v>
      </c>
      <c r="B9" s="1" t="s">
        <v>10</v>
      </c>
      <c r="C9" s="1">
        <v>107</v>
      </c>
    </row>
    <row r="10" spans="1:4" x14ac:dyDescent="0.3">
      <c r="A10" s="1">
        <v>108</v>
      </c>
      <c r="B10" s="1" t="s">
        <v>11</v>
      </c>
      <c r="C10" s="1">
        <v>108</v>
      </c>
    </row>
    <row r="11" spans="1:4" x14ac:dyDescent="0.3">
      <c r="A11" s="1">
        <v>109</v>
      </c>
      <c r="B11" s="1" t="s">
        <v>12</v>
      </c>
      <c r="C11" s="1">
        <v>109</v>
      </c>
    </row>
    <row r="12" spans="1:4" x14ac:dyDescent="0.3">
      <c r="A12" s="1">
        <v>110</v>
      </c>
      <c r="B12" s="1" t="s">
        <v>13</v>
      </c>
      <c r="C12" s="1">
        <v>110</v>
      </c>
    </row>
    <row r="13" spans="1:4" x14ac:dyDescent="0.3">
      <c r="A13" s="1">
        <v>111</v>
      </c>
      <c r="B13" s="1" t="s">
        <v>14</v>
      </c>
      <c r="C13" s="1">
        <v>111</v>
      </c>
    </row>
    <row r="14" spans="1:4" x14ac:dyDescent="0.3">
      <c r="A14" s="1">
        <v>112</v>
      </c>
      <c r="B14" s="1" t="s">
        <v>15</v>
      </c>
      <c r="C14" s="1">
        <v>112</v>
      </c>
    </row>
    <row r="15" spans="1:4" x14ac:dyDescent="0.3">
      <c r="A15" s="1">
        <v>113</v>
      </c>
      <c r="B15" s="1" t="s">
        <v>16</v>
      </c>
      <c r="C15" s="1">
        <v>113</v>
      </c>
    </row>
    <row r="16" spans="1:4" x14ac:dyDescent="0.3">
      <c r="A16" s="1">
        <v>117</v>
      </c>
      <c r="B16" s="1" t="s">
        <v>17</v>
      </c>
      <c r="C16" s="1">
        <v>117</v>
      </c>
    </row>
    <row r="17" spans="1:3" x14ac:dyDescent="0.3">
      <c r="A17" s="1">
        <v>118</v>
      </c>
      <c r="B17" s="1" t="s">
        <v>18</v>
      </c>
      <c r="C17" s="1">
        <v>118</v>
      </c>
    </row>
    <row r="18" spans="1:3" x14ac:dyDescent="0.3">
      <c r="A18" s="1">
        <v>119</v>
      </c>
      <c r="B18" s="1" t="s">
        <v>19</v>
      </c>
      <c r="C18" s="1">
        <v>119</v>
      </c>
    </row>
    <row r="19" spans="1:3" x14ac:dyDescent="0.3">
      <c r="A19" s="1">
        <v>120</v>
      </c>
      <c r="B19" s="1" t="s">
        <v>20</v>
      </c>
      <c r="C19" s="1">
        <v>120</v>
      </c>
    </row>
    <row r="20" spans="1:3" x14ac:dyDescent="0.3">
      <c r="A20" s="1">
        <v>121</v>
      </c>
      <c r="B20" s="1" t="s">
        <v>21</v>
      </c>
      <c r="C20" s="1">
        <v>121</v>
      </c>
    </row>
    <row r="21" spans="1:3" x14ac:dyDescent="0.3">
      <c r="A21" s="1">
        <v>122</v>
      </c>
      <c r="B21" s="1" t="s">
        <v>22</v>
      </c>
      <c r="C21" s="1">
        <v>122</v>
      </c>
    </row>
    <row r="22" spans="1:3" x14ac:dyDescent="0.3">
      <c r="A22" s="1">
        <v>123</v>
      </c>
      <c r="B22" s="1" t="s">
        <v>23</v>
      </c>
      <c r="C22" s="1">
        <v>123</v>
      </c>
    </row>
    <row r="23" spans="1:3" x14ac:dyDescent="0.3">
      <c r="A23" s="1">
        <v>124</v>
      </c>
      <c r="B23" s="1" t="s">
        <v>24</v>
      </c>
      <c r="C23" s="1">
        <v>124</v>
      </c>
    </row>
    <row r="24" spans="1:3" x14ac:dyDescent="0.3">
      <c r="A24" s="1">
        <v>125</v>
      </c>
      <c r="B24" s="1" t="s">
        <v>25</v>
      </c>
      <c r="C24" s="1">
        <v>125</v>
      </c>
    </row>
    <row r="25" spans="1:3" x14ac:dyDescent="0.3">
      <c r="A25" s="1">
        <v>205</v>
      </c>
      <c r="B25" s="1" t="s">
        <v>26</v>
      </c>
      <c r="C25" s="1">
        <v>205</v>
      </c>
    </row>
    <row r="26" spans="1:3" x14ac:dyDescent="0.3">
      <c r="A26" s="1">
        <v>271</v>
      </c>
      <c r="B26" s="1" t="s">
        <v>27</v>
      </c>
      <c r="C26" s="1">
        <v>271</v>
      </c>
    </row>
    <row r="27" spans="1:3" x14ac:dyDescent="0.3">
      <c r="A27" s="1">
        <v>301</v>
      </c>
      <c r="B27" s="1" t="s">
        <v>28</v>
      </c>
      <c r="C27" s="1">
        <v>301</v>
      </c>
    </row>
    <row r="28" spans="1:3" x14ac:dyDescent="0.3">
      <c r="A28" s="1">
        <v>311</v>
      </c>
      <c r="B28" s="1" t="s">
        <v>29</v>
      </c>
      <c r="C28" s="1">
        <v>311</v>
      </c>
    </row>
    <row r="29" spans="1:3" x14ac:dyDescent="0.3">
      <c r="A29" s="1">
        <v>312</v>
      </c>
      <c r="B29" s="1" t="s">
        <v>30</v>
      </c>
      <c r="C29" s="1">
        <v>312</v>
      </c>
    </row>
    <row r="30" spans="1:3" x14ac:dyDescent="0.3">
      <c r="A30" s="1">
        <v>321</v>
      </c>
      <c r="B30" s="1" t="s">
        <v>31</v>
      </c>
      <c r="C30" s="1">
        <v>321</v>
      </c>
    </row>
    <row r="31" spans="1:3" x14ac:dyDescent="0.3">
      <c r="A31" s="1">
        <v>331</v>
      </c>
      <c r="B31" s="1" t="s">
        <v>32</v>
      </c>
      <c r="C31" s="1">
        <v>331</v>
      </c>
    </row>
    <row r="32" spans="1:3" x14ac:dyDescent="0.3">
      <c r="A32" s="1">
        <v>381</v>
      </c>
      <c r="B32" s="1" t="s">
        <v>33</v>
      </c>
      <c r="C32" s="1">
        <v>381</v>
      </c>
    </row>
    <row r="33" spans="1:3" x14ac:dyDescent="0.3">
      <c r="A33" s="1">
        <v>382</v>
      </c>
      <c r="B33" s="1" t="s">
        <v>34</v>
      </c>
      <c r="C33" s="1">
        <v>382</v>
      </c>
    </row>
    <row r="34" spans="1:3" x14ac:dyDescent="0.3">
      <c r="A34" s="1">
        <v>383</v>
      </c>
      <c r="B34" s="1" t="s">
        <v>35</v>
      </c>
      <c r="C34" s="1">
        <v>383</v>
      </c>
    </row>
    <row r="35" spans="1:3" x14ac:dyDescent="0.3">
      <c r="A35" s="1">
        <v>421</v>
      </c>
      <c r="B35" s="1" t="s">
        <v>36</v>
      </c>
      <c r="C35" s="1">
        <v>421</v>
      </c>
    </row>
    <row r="36" spans="1:3" x14ac:dyDescent="0.3">
      <c r="A36" s="1">
        <v>422</v>
      </c>
      <c r="B36" s="1" t="s">
        <v>37</v>
      </c>
      <c r="C36" s="1">
        <v>422</v>
      </c>
    </row>
    <row r="37" spans="1:3" x14ac:dyDescent="0.3">
      <c r="A37" s="1">
        <v>434</v>
      </c>
      <c r="B37" s="1" t="s">
        <v>38</v>
      </c>
      <c r="C37" s="1">
        <v>434</v>
      </c>
    </row>
    <row r="38" spans="1:3" x14ac:dyDescent="0.3">
      <c r="A38" s="1">
        <v>445</v>
      </c>
      <c r="B38" s="1" t="s">
        <v>39</v>
      </c>
      <c r="C38" s="1">
        <v>445</v>
      </c>
    </row>
    <row r="39" spans="1:3" x14ac:dyDescent="0.3">
      <c r="A39" s="1">
        <v>701</v>
      </c>
      <c r="B39" s="1" t="s">
        <v>40</v>
      </c>
      <c r="C39" s="1">
        <v>701</v>
      </c>
    </row>
    <row r="40" spans="1:3" x14ac:dyDescent="0.3">
      <c r="A40" s="1">
        <v>711</v>
      </c>
      <c r="B40" s="1" t="s">
        <v>41</v>
      </c>
      <c r="C40" s="1">
        <v>711</v>
      </c>
    </row>
    <row r="41" spans="1:3" x14ac:dyDescent="0.3">
      <c r="A41" s="1">
        <v>721</v>
      </c>
      <c r="B41" s="1" t="s">
        <v>42</v>
      </c>
      <c r="C41" s="1">
        <v>721</v>
      </c>
    </row>
    <row r="42" spans="1:3" x14ac:dyDescent="0.3">
      <c r="A42" s="1">
        <v>741</v>
      </c>
      <c r="B42" s="1" t="s">
        <v>43</v>
      </c>
      <c r="C42" s="1">
        <v>741</v>
      </c>
    </row>
    <row r="43" spans="1:3" x14ac:dyDescent="0.3">
      <c r="A43" s="1">
        <v>745</v>
      </c>
      <c r="B43" s="1" t="s">
        <v>44</v>
      </c>
      <c r="C43" s="1">
        <v>745</v>
      </c>
    </row>
    <row r="44" spans="1:3" x14ac:dyDescent="0.3">
      <c r="A44" s="1">
        <v>751</v>
      </c>
      <c r="B44" s="1" t="s">
        <v>45</v>
      </c>
      <c r="C44" s="1">
        <v>751</v>
      </c>
    </row>
    <row r="45" spans="1:3" x14ac:dyDescent="0.3">
      <c r="A45" s="1">
        <v>752</v>
      </c>
      <c r="B45" s="1" t="s">
        <v>46</v>
      </c>
      <c r="C45" s="1">
        <v>752</v>
      </c>
    </row>
    <row r="46" spans="1:3" x14ac:dyDescent="0.3">
      <c r="A46" s="1">
        <v>801</v>
      </c>
      <c r="B46" s="1" t="s">
        <v>47</v>
      </c>
      <c r="C46" s="1">
        <v>801</v>
      </c>
    </row>
    <row r="47" spans="1:3" x14ac:dyDescent="0.3">
      <c r="A47" s="1">
        <v>803</v>
      </c>
      <c r="B47" s="1" t="s">
        <v>48</v>
      </c>
      <c r="C47" s="1">
        <v>803</v>
      </c>
    </row>
    <row r="48" spans="1:3" x14ac:dyDescent="0.3">
      <c r="A48" s="1">
        <v>804</v>
      </c>
      <c r="B48" s="1" t="s">
        <v>49</v>
      </c>
      <c r="C48" s="1">
        <v>804</v>
      </c>
    </row>
    <row r="49" spans="1:3" x14ac:dyDescent="0.3">
      <c r="A49" s="1">
        <v>901</v>
      </c>
      <c r="B49" s="1" t="s">
        <v>50</v>
      </c>
      <c r="C49" s="1">
        <v>901</v>
      </c>
    </row>
    <row r="50" spans="1:3" x14ac:dyDescent="0.3">
      <c r="A50" s="1">
        <v>911</v>
      </c>
      <c r="B50" s="1" t="s">
        <v>51</v>
      </c>
      <c r="C50" s="1">
        <v>911</v>
      </c>
    </row>
    <row r="51" spans="1:3" x14ac:dyDescent="0.3">
      <c r="A51" s="1">
        <v>921</v>
      </c>
      <c r="B51" s="1" t="s">
        <v>52</v>
      </c>
      <c r="C51" s="1">
        <v>921</v>
      </c>
    </row>
    <row r="52" spans="1:3" x14ac:dyDescent="0.3">
      <c r="A52" s="1">
        <v>931</v>
      </c>
      <c r="B52" s="1" t="s">
        <v>53</v>
      </c>
      <c r="C52" s="1">
        <v>931</v>
      </c>
    </row>
    <row r="53" spans="1:3" x14ac:dyDescent="0.3">
      <c r="A53" s="1">
        <v>951</v>
      </c>
      <c r="B53" s="1" t="s">
        <v>54</v>
      </c>
      <c r="C53" s="1">
        <v>951</v>
      </c>
    </row>
    <row r="54" spans="1:3" x14ac:dyDescent="0.3">
      <c r="A54" s="1">
        <v>995</v>
      </c>
      <c r="B54" s="1" t="s">
        <v>55</v>
      </c>
      <c r="C54" s="1">
        <v>995</v>
      </c>
    </row>
    <row r="55" spans="1:3" x14ac:dyDescent="0.3">
      <c r="A55" s="1">
        <v>333</v>
      </c>
      <c r="B55" s="1" t="s">
        <v>56</v>
      </c>
      <c r="C55" s="1">
        <v>333</v>
      </c>
    </row>
    <row r="56" spans="1:3" x14ac:dyDescent="0.3">
      <c r="A56" s="1">
        <v>141</v>
      </c>
      <c r="B56" s="1" t="s">
        <v>57</v>
      </c>
      <c r="C56" s="1">
        <v>141</v>
      </c>
    </row>
    <row r="57" spans="1:3" x14ac:dyDescent="0.3">
      <c r="A57" s="1">
        <v>272</v>
      </c>
      <c r="B57" s="1" t="s">
        <v>58</v>
      </c>
      <c r="C57" s="1">
        <v>272</v>
      </c>
    </row>
    <row r="58" spans="1:3" x14ac:dyDescent="0.3">
      <c r="A58" s="1">
        <v>273</v>
      </c>
      <c r="B58" s="1" t="s">
        <v>59</v>
      </c>
      <c r="C58" s="1">
        <v>273</v>
      </c>
    </row>
    <row r="59" spans="1:3" x14ac:dyDescent="0.3">
      <c r="A59" s="7" t="s">
        <v>61</v>
      </c>
      <c r="B59" s="8" t="s">
        <v>62</v>
      </c>
      <c r="C59" s="7" t="s">
        <v>61</v>
      </c>
    </row>
  </sheetData>
  <autoFilter ref="A1:B58"/>
  <pageMargins left="0.7" right="0.7" top="0.75" bottom="0.75" header="0.3" footer="0.3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Číselník zdrojov financovanie</vt:lpstr>
      <vt:lpstr>Žiadosť _vyplnenie</vt:lpstr>
      <vt:lpstr>Číselník právnych foriem ŠÚ SR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</dc:creator>
  <cp:lastModifiedBy>Šimoni, Markéta</cp:lastModifiedBy>
  <dcterms:created xsi:type="dcterms:W3CDTF">2021-04-14T07:12:24Z</dcterms:created>
  <dcterms:modified xsi:type="dcterms:W3CDTF">2025-06-27T12:13:05Z</dcterms:modified>
</cp:coreProperties>
</file>