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9975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J42" i="1" l="1"/>
  <c r="I47" i="1" s="1"/>
  <c r="J41" i="1"/>
  <c r="I46" i="1" s="1"/>
  <c r="I45" i="1"/>
  <c r="O37" i="1"/>
  <c r="H47" i="1" s="1"/>
  <c r="O36" i="1"/>
  <c r="H46" i="1" s="1"/>
  <c r="O35" i="1"/>
  <c r="H45" i="1" s="1"/>
  <c r="M32" i="1"/>
  <c r="G47" i="1" s="1"/>
  <c r="M31" i="1"/>
  <c r="G46" i="1" s="1"/>
  <c r="M30" i="1"/>
  <c r="G45" i="1" s="1"/>
  <c r="O27" i="1"/>
  <c r="F47" i="1" s="1"/>
  <c r="O26" i="1"/>
  <c r="F46" i="1" s="1"/>
  <c r="O25" i="1"/>
  <c r="F45" i="1" s="1"/>
  <c r="I22" i="1"/>
  <c r="E47" i="1" s="1"/>
  <c r="I21" i="1"/>
  <c r="E46" i="1" s="1"/>
  <c r="I20" i="1"/>
  <c r="E45" i="1" s="1"/>
  <c r="K17" i="1"/>
  <c r="D47" i="1" s="1"/>
  <c r="K16" i="1"/>
  <c r="D46" i="1" s="1"/>
  <c r="K15" i="1"/>
  <c r="D45" i="1" s="1"/>
  <c r="I12" i="1"/>
  <c r="C47" i="1" s="1"/>
  <c r="I11" i="1"/>
  <c r="C46" i="1" s="1"/>
  <c r="I10" i="1"/>
  <c r="C45" i="1" s="1"/>
  <c r="K7" i="1"/>
  <c r="B47" i="1" s="1"/>
  <c r="K6" i="1"/>
  <c r="B46" i="1" s="1"/>
  <c r="K5" i="1"/>
  <c r="B45" i="1" s="1"/>
  <c r="J45" i="1" l="1"/>
  <c r="J46" i="1"/>
  <c r="J47" i="1"/>
</calcChain>
</file>

<file path=xl/sharedStrings.xml><?xml version="1.0" encoding="utf-8"?>
<sst xmlns="http://schemas.openxmlformats.org/spreadsheetml/2006/main" count="131" uniqueCount="91">
  <si>
    <t>Bratislavský kraj</t>
  </si>
  <si>
    <t>BA</t>
  </si>
  <si>
    <t>BA I</t>
  </si>
  <si>
    <t>BA II</t>
  </si>
  <si>
    <t>BA III</t>
  </si>
  <si>
    <t>BA IV</t>
  </si>
  <si>
    <t>BA V</t>
  </si>
  <si>
    <t>MA</t>
  </si>
  <si>
    <t>PK</t>
  </si>
  <si>
    <t>SC</t>
  </si>
  <si>
    <t>Spolu</t>
  </si>
  <si>
    <t xml:space="preserve">celkový počet evidovaných vodičov </t>
  </si>
  <si>
    <t>počet vydaných VP</t>
  </si>
  <si>
    <t>Počet vydaných MVP</t>
  </si>
  <si>
    <t>Trnavský kraj</t>
  </si>
  <si>
    <t>TT</t>
  </si>
  <si>
    <t>DS</t>
  </si>
  <si>
    <t>GA</t>
  </si>
  <si>
    <t>HC</t>
  </si>
  <si>
    <t>PN</t>
  </si>
  <si>
    <t>SE</t>
  </si>
  <si>
    <t>SI</t>
  </si>
  <si>
    <t>Trenčiansky kraj</t>
  </si>
  <si>
    <t>TN</t>
  </si>
  <si>
    <t>BN</t>
  </si>
  <si>
    <t>IL</t>
  </si>
  <si>
    <t>MY</t>
  </si>
  <si>
    <t>NM</t>
  </si>
  <si>
    <t>PE</t>
  </si>
  <si>
    <t>PB</t>
  </si>
  <si>
    <t>PD</t>
  </si>
  <si>
    <t>PU</t>
  </si>
  <si>
    <t>Nitriansky kraj</t>
  </si>
  <si>
    <t>NR</t>
  </si>
  <si>
    <t>KN</t>
  </si>
  <si>
    <t>LV</t>
  </si>
  <si>
    <t>NZ</t>
  </si>
  <si>
    <t>SA</t>
  </si>
  <si>
    <t>TO</t>
  </si>
  <si>
    <t>ZM</t>
  </si>
  <si>
    <t>Banskobystrický kraj</t>
  </si>
  <si>
    <t>BB</t>
  </si>
  <si>
    <t>BS</t>
  </si>
  <si>
    <t>BR</t>
  </si>
  <si>
    <t>DT</t>
  </si>
  <si>
    <t>KA</t>
  </si>
  <si>
    <t>LC</t>
  </si>
  <si>
    <t>PT</t>
  </si>
  <si>
    <t>RA</t>
  </si>
  <si>
    <t>RS</t>
  </si>
  <si>
    <t>VK</t>
  </si>
  <si>
    <t>ZV</t>
  </si>
  <si>
    <t>ZC</t>
  </si>
  <si>
    <t>ZH</t>
  </si>
  <si>
    <t>Žilinský kraj</t>
  </si>
  <si>
    <t>ZA</t>
  </si>
  <si>
    <t>BY</t>
  </si>
  <si>
    <t>CA</t>
  </si>
  <si>
    <t>DK</t>
  </si>
  <si>
    <t>KM</t>
  </si>
  <si>
    <t>LM</t>
  </si>
  <si>
    <t>MT</t>
  </si>
  <si>
    <t>NO</t>
  </si>
  <si>
    <t>RK</t>
  </si>
  <si>
    <t>TR</t>
  </si>
  <si>
    <t>TS</t>
  </si>
  <si>
    <t>Prešovský kraj</t>
  </si>
  <si>
    <t>PO</t>
  </si>
  <si>
    <t>BJ</t>
  </si>
  <si>
    <t>HE</t>
  </si>
  <si>
    <t>KK</t>
  </si>
  <si>
    <t>LE</t>
  </si>
  <si>
    <t>ML</t>
  </si>
  <si>
    <t>PP</t>
  </si>
  <si>
    <t>SB</t>
  </si>
  <si>
    <t>SV</t>
  </si>
  <si>
    <t>SL</t>
  </si>
  <si>
    <t>SP</t>
  </si>
  <si>
    <t>SK</t>
  </si>
  <si>
    <t>VT</t>
  </si>
  <si>
    <t>Košický kraj</t>
  </si>
  <si>
    <t>KE</t>
  </si>
  <si>
    <t>KS</t>
  </si>
  <si>
    <t>GL</t>
  </si>
  <si>
    <t>MI</t>
  </si>
  <si>
    <t>RV</t>
  </si>
  <si>
    <t>SO</t>
  </si>
  <si>
    <t>SN</t>
  </si>
  <si>
    <t>TV</t>
  </si>
  <si>
    <t>Slovenská  republika</t>
  </si>
  <si>
    <t>POČTY EVIDOVANÝCH VODIČOV K 31.12.2015 A POČTY VYDANÝCH VODIČSKÝCH PREUKAZOV A MEDZINÁRODNÝCH VODIČSKÝCH PREUKAZOV ZA ROK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</si>
</sst>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6"/>
      <color indexed="10"/>
      <name val="Arial CE"/>
      <family val="2"/>
      <charset val="238"/>
    </font>
    <font>
      <b/>
      <sz val="14"/>
      <color indexed="48"/>
      <name val="Arial CE"/>
      <family val="2"/>
      <charset val="238"/>
    </font>
    <font>
      <b/>
      <sz val="10"/>
      <name val="Arial CE"/>
      <charset val="238"/>
    </font>
    <font>
      <sz val="16"/>
      <name val="Arial CE"/>
      <charset val="238"/>
    </font>
    <font>
      <sz val="11.5"/>
      <name val="Arial CE"/>
      <charset val="238"/>
    </font>
    <font>
      <sz val="14"/>
      <name val="Arial CE"/>
      <charset val="238"/>
    </font>
    <font>
      <sz val="12"/>
      <name val="Arial CE"/>
      <charset val="238"/>
    </font>
    <font>
      <b/>
      <sz val="16"/>
      <name val="Arial CE"/>
      <charset val="238"/>
    </font>
    <font>
      <b/>
      <sz val="11.5"/>
      <name val="Arial CE"/>
      <charset val="238"/>
    </font>
    <font>
      <b/>
      <sz val="14"/>
      <name val="Arial CE"/>
      <charset val="238"/>
    </font>
    <font>
      <b/>
      <sz val="16"/>
      <name val="Arial CE"/>
      <family val="2"/>
      <charset val="238"/>
    </font>
    <font>
      <b/>
      <sz val="11.5"/>
      <name val="Arial CE"/>
      <family val="2"/>
      <charset val="238"/>
    </font>
    <font>
      <b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5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3" fontId="2" fillId="0" borderId="0" xfId="0" applyNumberFormat="1" applyFont="1" applyFill="1" applyBorder="1" applyProtection="1"/>
    <xf numFmtId="0" fontId="3" fillId="2" borderId="1" xfId="0" applyFont="1" applyFill="1" applyBorder="1" applyAlignment="1" applyProtection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3" fontId="1" fillId="2" borderId="6" xfId="0" applyNumberFormat="1" applyFont="1" applyFill="1" applyBorder="1" applyAlignment="1" applyProtection="1">
      <alignment horizontal="left" vertical="center" wrapText="1"/>
    </xf>
    <xf numFmtId="164" fontId="0" fillId="0" borderId="7" xfId="0" applyNumberFormat="1" applyFont="1" applyBorder="1" applyAlignment="1" applyProtection="1">
      <alignment horizontal="right"/>
    </xf>
    <xf numFmtId="164" fontId="0" fillId="0" borderId="8" xfId="0" applyNumberFormat="1" applyFont="1" applyBorder="1" applyAlignment="1" applyProtection="1">
      <alignment horizontal="right"/>
    </xf>
    <xf numFmtId="164" fontId="0" fillId="0" borderId="9" xfId="0" applyNumberFormat="1" applyFont="1" applyBorder="1" applyAlignment="1" applyProtection="1">
      <alignment horizontal="right"/>
    </xf>
    <xf numFmtId="164" fontId="4" fillId="0" borderId="10" xfId="0" applyNumberFormat="1" applyFont="1" applyBorder="1" applyAlignment="1" applyProtection="1">
      <alignment horizontal="right"/>
    </xf>
    <xf numFmtId="3" fontId="1" fillId="2" borderId="11" xfId="0" applyNumberFormat="1" applyFont="1" applyFill="1" applyBorder="1" applyAlignment="1" applyProtection="1">
      <alignment horizontal="left" vertical="center" wrapText="1"/>
    </xf>
    <xf numFmtId="164" fontId="0" fillId="0" borderId="12" xfId="0" applyNumberFormat="1" applyFont="1" applyBorder="1" applyAlignment="1" applyProtection="1">
      <alignment horizontal="right"/>
    </xf>
    <xf numFmtId="164" fontId="0" fillId="0" borderId="13" xfId="0" applyNumberFormat="1" applyFont="1" applyBorder="1" applyAlignment="1" applyProtection="1">
      <alignment horizontal="right"/>
    </xf>
    <xf numFmtId="164" fontId="0" fillId="0" borderId="14" xfId="0" applyNumberFormat="1" applyFont="1" applyBorder="1" applyAlignment="1" applyProtection="1">
      <alignment horizontal="right"/>
    </xf>
    <xf numFmtId="164" fontId="4" fillId="0" borderId="15" xfId="0" applyNumberFormat="1" applyFont="1" applyBorder="1" applyAlignment="1" applyProtection="1">
      <alignment horizontal="right"/>
    </xf>
    <xf numFmtId="0" fontId="1" fillId="0" borderId="0" xfId="0" applyFont="1" applyBorder="1" applyProtection="1"/>
    <xf numFmtId="3" fontId="5" fillId="0" borderId="0" xfId="0" applyNumberFormat="1" applyFont="1" applyFill="1" applyBorder="1" applyProtection="1"/>
    <xf numFmtId="3" fontId="6" fillId="0" borderId="0" xfId="0" applyNumberFormat="1" applyFont="1" applyFill="1" applyBorder="1" applyAlignment="1" applyProtection="1">
      <alignment horizontal="left"/>
    </xf>
    <xf numFmtId="3" fontId="6" fillId="0" borderId="0" xfId="0" applyNumberFormat="1" applyFont="1" applyFill="1" applyBorder="1" applyProtection="1"/>
    <xf numFmtId="0" fontId="6" fillId="0" borderId="0" xfId="0" applyFont="1" applyFill="1" applyBorder="1" applyProtection="1"/>
    <xf numFmtId="3" fontId="7" fillId="0" borderId="0" xfId="0" applyNumberFormat="1" applyFont="1" applyBorder="1" applyProtection="1"/>
    <xf numFmtId="0" fontId="0" fillId="0" borderId="0" xfId="0" applyFont="1" applyFill="1" applyBorder="1" applyProtection="1"/>
    <xf numFmtId="0" fontId="4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 applyProtection="1">
      <alignment horizontal="center"/>
    </xf>
    <xf numFmtId="164" fontId="0" fillId="0" borderId="9" xfId="1" applyNumberFormat="1" applyFont="1" applyFill="1" applyBorder="1" applyAlignment="1" applyProtection="1">
      <alignment horizontal="right"/>
    </xf>
    <xf numFmtId="164" fontId="4" fillId="0" borderId="10" xfId="1" applyNumberFormat="1" applyFont="1" applyFill="1" applyBorder="1" applyAlignment="1" applyProtection="1">
      <alignment horizontal="right"/>
    </xf>
    <xf numFmtId="164" fontId="0" fillId="0" borderId="7" xfId="1" applyNumberFormat="1" applyFont="1" applyFill="1" applyBorder="1" applyAlignment="1">
      <alignment horizontal="right"/>
    </xf>
    <xf numFmtId="164" fontId="0" fillId="0" borderId="9" xfId="1" applyNumberFormat="1" applyFont="1" applyFill="1" applyBorder="1" applyAlignment="1">
      <alignment horizontal="right"/>
    </xf>
    <xf numFmtId="164" fontId="0" fillId="0" borderId="14" xfId="1" applyNumberFormat="1" applyFont="1" applyFill="1" applyBorder="1" applyAlignment="1" applyProtection="1">
      <alignment horizontal="right"/>
    </xf>
    <xf numFmtId="164" fontId="4" fillId="0" borderId="15" xfId="1" applyNumberFormat="1" applyFont="1" applyFill="1" applyBorder="1" applyAlignment="1" applyProtection="1">
      <alignment horizontal="right"/>
    </xf>
    <xf numFmtId="3" fontId="0" fillId="0" borderId="0" xfId="0" applyNumberFormat="1" applyFont="1" applyBorder="1"/>
    <xf numFmtId="0" fontId="4" fillId="2" borderId="4" xfId="1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center"/>
    </xf>
    <xf numFmtId="164" fontId="0" fillId="0" borderId="16" xfId="0" applyNumberFormat="1" applyFont="1" applyBorder="1" applyAlignment="1" applyProtection="1">
      <alignment horizontal="right"/>
    </xf>
    <xf numFmtId="164" fontId="0" fillId="0" borderId="16" xfId="1" applyNumberFormat="1" applyFont="1" applyFill="1" applyBorder="1" applyAlignment="1" applyProtection="1">
      <alignment horizontal="right"/>
    </xf>
    <xf numFmtId="164" fontId="0" fillId="0" borderId="16" xfId="0" applyNumberFormat="1" applyFont="1" applyBorder="1" applyAlignment="1">
      <alignment horizontal="right"/>
    </xf>
    <xf numFmtId="164" fontId="4" fillId="0" borderId="17" xfId="0" applyNumberFormat="1" applyFont="1" applyBorder="1" applyAlignment="1">
      <alignment horizontal="right"/>
    </xf>
    <xf numFmtId="164" fontId="0" fillId="0" borderId="9" xfId="0" applyNumberFormat="1" applyFont="1" applyBorder="1" applyAlignment="1">
      <alignment horizontal="right"/>
    </xf>
    <xf numFmtId="164" fontId="0" fillId="0" borderId="14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3" fontId="1" fillId="0" borderId="0" xfId="0" applyNumberFormat="1" applyFont="1" applyBorder="1"/>
    <xf numFmtId="0" fontId="1" fillId="2" borderId="2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4" xfId="1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3" fontId="4" fillId="0" borderId="0" xfId="0" applyNumberFormat="1" applyFont="1" applyBorder="1"/>
    <xf numFmtId="0" fontId="4" fillId="0" borderId="0" xfId="0" applyFont="1" applyBorder="1"/>
    <xf numFmtId="3" fontId="9" fillId="0" borderId="0" xfId="0" applyNumberFormat="1" applyFont="1" applyFill="1" applyBorder="1" applyProtection="1"/>
    <xf numFmtId="3" fontId="10" fillId="0" borderId="0" xfId="0" applyNumberFormat="1" applyFont="1" applyFill="1" applyBorder="1" applyAlignment="1" applyProtection="1">
      <alignment horizontal="left"/>
    </xf>
    <xf numFmtId="3" fontId="10" fillId="0" borderId="0" xfId="0" applyNumberFormat="1" applyFont="1" applyFill="1" applyBorder="1" applyProtection="1"/>
    <xf numFmtId="0" fontId="10" fillId="0" borderId="0" xfId="0" applyFont="1" applyFill="1" applyBorder="1" applyProtection="1"/>
    <xf numFmtId="3" fontId="11" fillId="0" borderId="0" xfId="0" applyNumberFormat="1" applyFont="1" applyBorder="1" applyProtection="1"/>
    <xf numFmtId="0" fontId="4" fillId="0" borderId="0" xfId="0" applyFont="1" applyFill="1" applyBorder="1" applyProtection="1"/>
    <xf numFmtId="164" fontId="0" fillId="0" borderId="9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Protection="1"/>
    <xf numFmtId="3" fontId="13" fillId="0" borderId="0" xfId="0" applyNumberFormat="1" applyFont="1" applyFill="1" applyBorder="1" applyAlignment="1" applyProtection="1">
      <alignment horizontal="left"/>
    </xf>
    <xf numFmtId="3" fontId="13" fillId="0" borderId="0" xfId="0" applyNumberFormat="1" applyFont="1" applyFill="1" applyBorder="1" applyProtection="1"/>
    <xf numFmtId="0" fontId="13" fillId="0" borderId="0" xfId="0" applyFont="1" applyFill="1" applyBorder="1" applyProtection="1"/>
    <xf numFmtId="3" fontId="14" fillId="0" borderId="0" xfId="0" applyNumberFormat="1" applyFont="1" applyBorder="1" applyProtection="1"/>
    <xf numFmtId="3" fontId="0" fillId="0" borderId="7" xfId="0" applyNumberFormat="1" applyFont="1" applyBorder="1" applyAlignment="1" applyProtection="1">
      <alignment horizontal="right"/>
    </xf>
    <xf numFmtId="3" fontId="0" fillId="0" borderId="9" xfId="0" applyNumberFormat="1" applyFont="1" applyBorder="1" applyAlignment="1" applyProtection="1">
      <alignment horizontal="right"/>
    </xf>
    <xf numFmtId="3" fontId="0" fillId="0" borderId="9" xfId="1" applyNumberFormat="1" applyFont="1" applyFill="1" applyBorder="1" applyAlignment="1" applyProtection="1">
      <alignment horizontal="right"/>
    </xf>
    <xf numFmtId="3" fontId="4" fillId="0" borderId="10" xfId="0" applyNumberFormat="1" applyFont="1" applyBorder="1" applyAlignment="1">
      <alignment horizontal="right"/>
    </xf>
    <xf numFmtId="3" fontId="0" fillId="0" borderId="12" xfId="0" applyNumberFormat="1" applyFont="1" applyBorder="1" applyAlignment="1" applyProtection="1">
      <alignment horizontal="right"/>
    </xf>
    <xf numFmtId="3" fontId="0" fillId="0" borderId="14" xfId="0" applyNumberFormat="1" applyFont="1" applyBorder="1" applyAlignment="1" applyProtection="1">
      <alignment horizontal="right"/>
    </xf>
    <xf numFmtId="3" fontId="0" fillId="0" borderId="14" xfId="1" applyNumberFormat="1" applyFont="1" applyFill="1" applyBorder="1" applyAlignment="1" applyProtection="1">
      <alignment horizontal="right"/>
    </xf>
    <xf numFmtId="3" fontId="4" fillId="0" borderId="15" xfId="0" applyNumberFormat="1" applyFont="1" applyBorder="1" applyAlignment="1">
      <alignment horizontal="right"/>
    </xf>
  </cellXfs>
  <cellStyles count="2">
    <cellStyle name="Normálna" xfId="0" builtinId="0"/>
    <cellStyle name="normálne_TT 12-20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workbookViewId="0">
      <selection activeCell="A12" sqref="A11:A12"/>
    </sheetView>
  </sheetViews>
  <sheetFormatPr defaultRowHeight="15" x14ac:dyDescent="0.25"/>
  <cols>
    <col min="1" max="1" width="24.7109375" customWidth="1"/>
    <col min="2" max="2" width="13.140625" customWidth="1"/>
  </cols>
  <sheetData>
    <row r="1" spans="1:21" x14ac:dyDescent="0.25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1"/>
      <c r="M1" s="2"/>
      <c r="N1" s="1"/>
      <c r="O1" s="1"/>
      <c r="P1" s="1"/>
      <c r="Q1" s="1"/>
      <c r="R1" s="2"/>
      <c r="S1" s="1"/>
      <c r="T1" s="1"/>
      <c r="U1" s="1"/>
    </row>
    <row r="2" spans="1:21" ht="20.25" x14ac:dyDescent="0.3">
      <c r="A2" s="3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8" x14ac:dyDescent="0.25">
      <c r="A4" s="4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7" t="s">
        <v>9</v>
      </c>
      <c r="K4" s="8" t="s">
        <v>10</v>
      </c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5.5" x14ac:dyDescent="0.25">
      <c r="A5" s="10" t="s">
        <v>11</v>
      </c>
      <c r="B5" s="11">
        <v>163607</v>
      </c>
      <c r="C5" s="12">
        <v>25384</v>
      </c>
      <c r="D5" s="12">
        <v>55306</v>
      </c>
      <c r="E5" s="12">
        <v>37342</v>
      </c>
      <c r="F5" s="12">
        <v>47722</v>
      </c>
      <c r="G5" s="12">
        <v>57760</v>
      </c>
      <c r="H5" s="13">
        <v>44911</v>
      </c>
      <c r="I5" s="13">
        <v>43642</v>
      </c>
      <c r="J5" s="13">
        <v>43082</v>
      </c>
      <c r="K5" s="14">
        <f>SUM(B5:J5)</f>
        <v>518756</v>
      </c>
      <c r="L5" s="2"/>
      <c r="M5" s="2"/>
      <c r="N5" s="2"/>
      <c r="O5" s="2"/>
      <c r="P5" s="1"/>
      <c r="Q5" s="1"/>
      <c r="R5" s="1"/>
      <c r="S5" s="1"/>
      <c r="T5" s="1"/>
      <c r="U5" s="1"/>
    </row>
    <row r="6" spans="1:21" x14ac:dyDescent="0.25">
      <c r="A6" s="10" t="s">
        <v>12</v>
      </c>
      <c r="B6" s="11"/>
      <c r="C6" s="12">
        <v>2555</v>
      </c>
      <c r="D6" s="12">
        <v>4597</v>
      </c>
      <c r="E6" s="12">
        <v>3136</v>
      </c>
      <c r="F6" s="12">
        <v>3922</v>
      </c>
      <c r="G6" s="12">
        <v>4285</v>
      </c>
      <c r="H6" s="13">
        <v>2403</v>
      </c>
      <c r="I6" s="13">
        <v>2281</v>
      </c>
      <c r="J6" s="13">
        <v>2622</v>
      </c>
      <c r="K6" s="14">
        <f>SUM(B6:J6)</f>
        <v>25801</v>
      </c>
      <c r="L6" s="2"/>
      <c r="M6" s="2"/>
      <c r="N6" s="2"/>
      <c r="O6" s="2"/>
      <c r="P6" s="1"/>
      <c r="Q6" s="1"/>
      <c r="R6" s="1"/>
      <c r="S6" s="1"/>
      <c r="T6" s="1"/>
      <c r="U6" s="1"/>
    </row>
    <row r="7" spans="1:21" ht="15.75" thickBot="1" x14ac:dyDescent="0.3">
      <c r="A7" s="15" t="s">
        <v>13</v>
      </c>
      <c r="B7" s="16"/>
      <c r="C7" s="17">
        <v>544</v>
      </c>
      <c r="D7" s="17">
        <v>559</v>
      </c>
      <c r="E7" s="17">
        <v>508</v>
      </c>
      <c r="F7" s="17">
        <v>540</v>
      </c>
      <c r="G7" s="17">
        <v>559</v>
      </c>
      <c r="H7" s="18">
        <v>146</v>
      </c>
      <c r="I7" s="18">
        <v>189</v>
      </c>
      <c r="J7" s="18">
        <v>169</v>
      </c>
      <c r="K7" s="19">
        <f>SUM(B7:J7)</f>
        <v>3214</v>
      </c>
      <c r="L7" s="2"/>
      <c r="M7" s="2"/>
      <c r="N7" s="2"/>
      <c r="O7" s="2"/>
      <c r="P7" s="1"/>
      <c r="Q7" s="1"/>
      <c r="R7" s="1"/>
      <c r="S7" s="1"/>
      <c r="T7" s="1"/>
      <c r="U7" s="1"/>
    </row>
    <row r="8" spans="1:21" ht="21" thickBot="1" x14ac:dyDescent="0.35">
      <c r="A8" s="20"/>
      <c r="B8" s="21"/>
      <c r="C8" s="22"/>
      <c r="D8" s="22"/>
      <c r="E8" s="23"/>
      <c r="F8" s="24"/>
      <c r="G8" s="23"/>
      <c r="H8" s="23"/>
      <c r="I8" s="25"/>
      <c r="J8" s="26"/>
      <c r="K8" s="26"/>
      <c r="L8" s="26"/>
      <c r="M8" s="26"/>
      <c r="N8" s="26"/>
      <c r="O8" s="26"/>
      <c r="P8" s="9"/>
      <c r="Q8" s="9"/>
      <c r="R8" s="9"/>
      <c r="S8" s="9"/>
      <c r="T8" s="9"/>
      <c r="U8" s="9"/>
    </row>
    <row r="9" spans="1:21" ht="18" x14ac:dyDescent="0.25">
      <c r="A9" s="4" t="s">
        <v>14</v>
      </c>
      <c r="B9" s="27" t="s">
        <v>15</v>
      </c>
      <c r="C9" s="28" t="s">
        <v>16</v>
      </c>
      <c r="D9" s="28" t="s">
        <v>17</v>
      </c>
      <c r="E9" s="28" t="s">
        <v>18</v>
      </c>
      <c r="F9" s="28" t="s">
        <v>19</v>
      </c>
      <c r="G9" s="28" t="s">
        <v>20</v>
      </c>
      <c r="H9" s="28" t="s">
        <v>21</v>
      </c>
      <c r="I9" s="29" t="s">
        <v>10</v>
      </c>
      <c r="J9" s="26"/>
      <c r="K9" s="26"/>
      <c r="L9" s="26"/>
      <c r="M9" s="26"/>
      <c r="N9" s="26"/>
      <c r="O9" s="26"/>
      <c r="P9" s="9"/>
      <c r="Q9" s="9"/>
      <c r="R9" s="9"/>
      <c r="S9" s="9"/>
      <c r="T9" s="9"/>
      <c r="U9" s="9"/>
    </row>
    <row r="10" spans="1:21" ht="25.5" x14ac:dyDescent="0.25">
      <c r="A10" s="10" t="s">
        <v>11</v>
      </c>
      <c r="B10" s="11">
        <v>85082</v>
      </c>
      <c r="C10" s="13">
        <v>77824</v>
      </c>
      <c r="D10" s="13">
        <v>60360</v>
      </c>
      <c r="E10" s="30">
        <v>26868</v>
      </c>
      <c r="F10" s="13">
        <v>44176</v>
      </c>
      <c r="G10" s="13">
        <v>36904</v>
      </c>
      <c r="H10" s="13">
        <v>30660</v>
      </c>
      <c r="I10" s="31">
        <f>SUM(B10:H10)</f>
        <v>361874</v>
      </c>
      <c r="J10" s="26"/>
      <c r="K10" s="26"/>
      <c r="L10" s="26"/>
      <c r="M10" s="26"/>
      <c r="N10" s="26"/>
      <c r="O10" s="26"/>
      <c r="P10" s="9"/>
      <c r="Q10" s="9"/>
      <c r="R10" s="9"/>
      <c r="S10" s="9"/>
      <c r="T10" s="9"/>
      <c r="U10" s="9"/>
    </row>
    <row r="11" spans="1:21" x14ac:dyDescent="0.25">
      <c r="A11" s="10" t="s">
        <v>12</v>
      </c>
      <c r="B11" s="32">
        <v>4678</v>
      </c>
      <c r="C11" s="33">
        <v>4065</v>
      </c>
      <c r="D11" s="33">
        <v>3018</v>
      </c>
      <c r="E11" s="33">
        <v>1372</v>
      </c>
      <c r="F11" s="33">
        <v>2396</v>
      </c>
      <c r="G11" s="33">
        <v>1711</v>
      </c>
      <c r="H11" s="33">
        <v>1465</v>
      </c>
      <c r="I11" s="31">
        <f>SUM(B11:H11)</f>
        <v>18705</v>
      </c>
      <c r="J11" s="26"/>
      <c r="K11" s="26"/>
      <c r="L11" s="26"/>
      <c r="M11" s="26"/>
      <c r="N11" s="26"/>
      <c r="O11" s="26"/>
      <c r="P11" s="9"/>
      <c r="Q11" s="9"/>
      <c r="R11" s="9"/>
      <c r="S11" s="9"/>
      <c r="T11" s="9"/>
      <c r="U11" s="9"/>
    </row>
    <row r="12" spans="1:21" ht="15.75" thickBot="1" x14ac:dyDescent="0.3">
      <c r="A12" s="15" t="s">
        <v>13</v>
      </c>
      <c r="B12" s="16">
        <v>228</v>
      </c>
      <c r="C12" s="18">
        <v>92</v>
      </c>
      <c r="D12" s="18">
        <v>94</v>
      </c>
      <c r="E12" s="34">
        <v>75</v>
      </c>
      <c r="F12" s="18">
        <v>153</v>
      </c>
      <c r="G12" s="18">
        <v>77</v>
      </c>
      <c r="H12" s="18">
        <v>70</v>
      </c>
      <c r="I12" s="35">
        <f>SUM(B12:H12)</f>
        <v>789</v>
      </c>
      <c r="J12" s="36"/>
      <c r="K12" s="2"/>
      <c r="L12" s="2"/>
      <c r="M12" s="2"/>
      <c r="N12" s="2"/>
      <c r="O12" s="2"/>
      <c r="P12" s="1"/>
      <c r="Q12" s="1"/>
      <c r="R12" s="1"/>
      <c r="S12" s="1"/>
      <c r="T12" s="1"/>
      <c r="U12" s="1"/>
    </row>
    <row r="13" spans="1:21" ht="21" thickBot="1" x14ac:dyDescent="0.35">
      <c r="A13" s="20"/>
      <c r="B13" s="21"/>
      <c r="C13" s="22"/>
      <c r="D13" s="22"/>
      <c r="E13" s="23"/>
      <c r="F13" s="24"/>
      <c r="G13" s="23"/>
      <c r="H13" s="23"/>
      <c r="I13" s="25"/>
      <c r="J13" s="26"/>
      <c r="K13" s="26"/>
      <c r="L13" s="26"/>
      <c r="M13" s="26"/>
      <c r="N13" s="26"/>
      <c r="O13" s="26"/>
      <c r="P13" s="9"/>
      <c r="Q13" s="9"/>
      <c r="R13" s="9"/>
      <c r="S13" s="9"/>
      <c r="T13" s="9"/>
      <c r="U13" s="9"/>
    </row>
    <row r="14" spans="1:21" ht="18" x14ac:dyDescent="0.25">
      <c r="A14" s="4" t="s">
        <v>22</v>
      </c>
      <c r="B14" s="27" t="s">
        <v>23</v>
      </c>
      <c r="C14" s="28" t="s">
        <v>24</v>
      </c>
      <c r="D14" s="28" t="s">
        <v>25</v>
      </c>
      <c r="E14" s="28" t="s">
        <v>26</v>
      </c>
      <c r="F14" s="28" t="s">
        <v>27</v>
      </c>
      <c r="G14" s="28" t="s">
        <v>28</v>
      </c>
      <c r="H14" s="28" t="s">
        <v>29</v>
      </c>
      <c r="I14" s="37" t="s">
        <v>30</v>
      </c>
      <c r="J14" s="38" t="s">
        <v>31</v>
      </c>
      <c r="K14" s="39" t="s">
        <v>10</v>
      </c>
      <c r="L14" s="26"/>
      <c r="M14" s="26"/>
      <c r="N14" s="26"/>
      <c r="O14" s="26"/>
      <c r="P14" s="9"/>
      <c r="Q14" s="9"/>
      <c r="R14" s="9"/>
      <c r="S14" s="9"/>
      <c r="T14" s="9"/>
      <c r="U14" s="9"/>
    </row>
    <row r="15" spans="1:21" ht="47.25" customHeight="1" x14ac:dyDescent="0.25">
      <c r="A15" s="10" t="s">
        <v>11</v>
      </c>
      <c r="B15" s="11">
        <v>76290</v>
      </c>
      <c r="C15" s="40">
        <v>23999</v>
      </c>
      <c r="D15" s="40">
        <v>41029</v>
      </c>
      <c r="E15" s="41">
        <v>19593</v>
      </c>
      <c r="F15" s="40">
        <v>41214</v>
      </c>
      <c r="G15" s="40">
        <v>29139</v>
      </c>
      <c r="H15" s="40">
        <v>42049</v>
      </c>
      <c r="I15" s="41">
        <v>85755</v>
      </c>
      <c r="J15" s="42">
        <v>27999</v>
      </c>
      <c r="K15" s="43">
        <f>SUM(B15:J15)</f>
        <v>387067</v>
      </c>
      <c r="L15" s="36"/>
      <c r="M15" s="2"/>
      <c r="N15" s="2"/>
      <c r="O15" s="2"/>
      <c r="P15" s="1"/>
      <c r="Q15" s="1"/>
      <c r="R15" s="1"/>
      <c r="S15" s="1"/>
      <c r="T15" s="1"/>
      <c r="U15" s="1"/>
    </row>
    <row r="16" spans="1:21" x14ac:dyDescent="0.25">
      <c r="A16" s="10" t="s">
        <v>12</v>
      </c>
      <c r="B16" s="11">
        <v>3516</v>
      </c>
      <c r="C16" s="13">
        <v>1130</v>
      </c>
      <c r="D16" s="13">
        <v>1999</v>
      </c>
      <c r="E16" s="30">
        <v>801</v>
      </c>
      <c r="F16" s="13">
        <v>2033</v>
      </c>
      <c r="G16" s="13">
        <v>1407</v>
      </c>
      <c r="H16" s="13">
        <v>2010</v>
      </c>
      <c r="I16" s="30">
        <v>3898</v>
      </c>
      <c r="J16" s="44">
        <v>1475</v>
      </c>
      <c r="K16" s="43">
        <f>SUM(B16:J16)</f>
        <v>18269</v>
      </c>
      <c r="L16" s="36"/>
      <c r="M16" s="2"/>
      <c r="N16" s="2"/>
      <c r="O16" s="2"/>
      <c r="P16" s="1"/>
      <c r="Q16" s="1"/>
      <c r="R16" s="1"/>
      <c r="S16" s="1"/>
      <c r="T16" s="1"/>
      <c r="U16" s="1"/>
    </row>
    <row r="17" spans="1:21" ht="15.75" thickBot="1" x14ac:dyDescent="0.3">
      <c r="A17" s="15" t="s">
        <v>13</v>
      </c>
      <c r="B17" s="16">
        <v>270</v>
      </c>
      <c r="C17" s="18">
        <v>35</v>
      </c>
      <c r="D17" s="18">
        <v>97</v>
      </c>
      <c r="E17" s="34">
        <v>26</v>
      </c>
      <c r="F17" s="18">
        <v>95</v>
      </c>
      <c r="G17" s="18">
        <v>66</v>
      </c>
      <c r="H17" s="18">
        <v>96</v>
      </c>
      <c r="I17" s="34">
        <v>177</v>
      </c>
      <c r="J17" s="45">
        <v>70</v>
      </c>
      <c r="K17" s="46">
        <f>SUM(B17:J17)</f>
        <v>932</v>
      </c>
      <c r="L17" s="36"/>
      <c r="M17" s="2"/>
      <c r="N17" s="2"/>
      <c r="O17" s="2"/>
      <c r="P17" s="1"/>
      <c r="Q17" s="1"/>
      <c r="R17" s="1"/>
      <c r="S17" s="1"/>
      <c r="T17" s="1"/>
      <c r="U17" s="1"/>
    </row>
    <row r="18" spans="1:21" ht="21" thickBot="1" x14ac:dyDescent="0.35">
      <c r="A18" s="20"/>
      <c r="B18" s="21"/>
      <c r="C18" s="22"/>
      <c r="D18" s="22"/>
      <c r="E18" s="23"/>
      <c r="F18" s="24"/>
      <c r="G18" s="23"/>
      <c r="H18" s="23"/>
      <c r="I18" s="25"/>
      <c r="J18" s="26"/>
      <c r="K18" s="26"/>
      <c r="L18" s="26"/>
      <c r="M18" s="26"/>
      <c r="N18" s="26"/>
      <c r="O18" s="26"/>
      <c r="P18" s="9"/>
      <c r="Q18" s="9"/>
      <c r="R18" s="9"/>
      <c r="S18" s="9"/>
      <c r="T18" s="9"/>
      <c r="U18" s="9"/>
    </row>
    <row r="19" spans="1:21" ht="18" x14ac:dyDescent="0.25">
      <c r="A19" s="4" t="s">
        <v>32</v>
      </c>
      <c r="B19" s="27" t="s">
        <v>33</v>
      </c>
      <c r="C19" s="28" t="s">
        <v>34</v>
      </c>
      <c r="D19" s="28" t="s">
        <v>35</v>
      </c>
      <c r="E19" s="28" t="s">
        <v>36</v>
      </c>
      <c r="F19" s="28" t="s">
        <v>37</v>
      </c>
      <c r="G19" s="28" t="s">
        <v>38</v>
      </c>
      <c r="H19" s="28" t="s">
        <v>39</v>
      </c>
      <c r="I19" s="29" t="s">
        <v>10</v>
      </c>
      <c r="J19" s="26"/>
      <c r="K19" s="26"/>
      <c r="L19" s="26"/>
      <c r="M19" s="26"/>
      <c r="N19" s="26"/>
      <c r="O19" s="26"/>
      <c r="P19" s="9"/>
      <c r="Q19" s="9"/>
      <c r="R19" s="9"/>
      <c r="S19" s="9"/>
      <c r="T19" s="9"/>
      <c r="U19" s="9"/>
    </row>
    <row r="20" spans="1:21" ht="25.5" x14ac:dyDescent="0.25">
      <c r="A20" s="10" t="s">
        <v>11</v>
      </c>
      <c r="B20" s="11">
        <v>111840</v>
      </c>
      <c r="C20" s="13">
        <v>58674</v>
      </c>
      <c r="D20" s="13">
        <v>73798</v>
      </c>
      <c r="E20" s="30">
        <v>93188</v>
      </c>
      <c r="F20" s="13">
        <v>30861</v>
      </c>
      <c r="G20" s="13">
        <v>46897</v>
      </c>
      <c r="H20" s="13">
        <v>27724</v>
      </c>
      <c r="I20" s="31">
        <f>SUM(B20:H20)</f>
        <v>442982</v>
      </c>
      <c r="J20" s="36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</row>
    <row r="21" spans="1:21" x14ac:dyDescent="0.25">
      <c r="A21" s="10" t="s">
        <v>12</v>
      </c>
      <c r="B21" s="11">
        <v>5298</v>
      </c>
      <c r="C21" s="13">
        <v>3004</v>
      </c>
      <c r="D21" s="13">
        <v>3558</v>
      </c>
      <c r="E21" s="30">
        <v>4340</v>
      </c>
      <c r="F21" s="13">
        <v>1569</v>
      </c>
      <c r="G21" s="13">
        <v>2196</v>
      </c>
      <c r="H21" s="13">
        <v>1180</v>
      </c>
      <c r="I21" s="31">
        <f>SUM(B21:H21)</f>
        <v>21145</v>
      </c>
      <c r="J21" s="36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</row>
    <row r="22" spans="1:21" ht="15.75" thickBot="1" x14ac:dyDescent="0.3">
      <c r="A22" s="15" t="s">
        <v>13</v>
      </c>
      <c r="B22" s="16">
        <v>261</v>
      </c>
      <c r="C22" s="18">
        <v>82</v>
      </c>
      <c r="D22" s="18">
        <v>123</v>
      </c>
      <c r="E22" s="34">
        <v>123</v>
      </c>
      <c r="F22" s="18">
        <v>64</v>
      </c>
      <c r="G22" s="18">
        <v>87</v>
      </c>
      <c r="H22" s="18">
        <v>38</v>
      </c>
      <c r="I22" s="35">
        <f>SUM(B22:H22)</f>
        <v>778</v>
      </c>
      <c r="J22" s="36"/>
      <c r="K22" s="2"/>
      <c r="L22" s="2"/>
      <c r="M22" s="2"/>
      <c r="N22" s="2"/>
      <c r="O22" s="2"/>
      <c r="P22" s="1"/>
      <c r="Q22" s="1"/>
      <c r="R22" s="1"/>
      <c r="S22" s="1"/>
      <c r="T22" s="1"/>
      <c r="U22" s="1"/>
    </row>
    <row r="23" spans="1:21" ht="21" thickBot="1" x14ac:dyDescent="0.35">
      <c r="A23" s="20"/>
      <c r="B23" s="21"/>
      <c r="C23" s="22"/>
      <c r="D23" s="22"/>
      <c r="E23" s="23"/>
      <c r="F23" s="24"/>
      <c r="G23" s="23"/>
      <c r="H23" s="23"/>
      <c r="I23" s="25"/>
      <c r="J23" s="26"/>
      <c r="K23" s="26"/>
      <c r="L23" s="26"/>
      <c r="M23" s="26"/>
      <c r="N23" s="26"/>
      <c r="O23" s="26"/>
      <c r="P23" s="9"/>
      <c r="Q23" s="9"/>
      <c r="R23" s="9"/>
      <c r="S23" s="9"/>
      <c r="T23" s="9"/>
      <c r="U23" s="9"/>
    </row>
    <row r="24" spans="1:21" ht="18" x14ac:dyDescent="0.25">
      <c r="A24" s="4" t="s">
        <v>40</v>
      </c>
      <c r="B24" s="27" t="s">
        <v>41</v>
      </c>
      <c r="C24" s="28" t="s">
        <v>42</v>
      </c>
      <c r="D24" s="28" t="s">
        <v>43</v>
      </c>
      <c r="E24" s="28" t="s">
        <v>44</v>
      </c>
      <c r="F24" s="28" t="s">
        <v>45</v>
      </c>
      <c r="G24" s="28" t="s">
        <v>46</v>
      </c>
      <c r="H24" s="28" t="s">
        <v>47</v>
      </c>
      <c r="I24" s="37" t="s">
        <v>48</v>
      </c>
      <c r="J24" s="38" t="s">
        <v>49</v>
      </c>
      <c r="K24" s="38" t="s">
        <v>50</v>
      </c>
      <c r="L24" s="38" t="s">
        <v>51</v>
      </c>
      <c r="M24" s="38" t="s">
        <v>52</v>
      </c>
      <c r="N24" s="38" t="s">
        <v>53</v>
      </c>
      <c r="O24" s="39" t="s">
        <v>10</v>
      </c>
      <c r="P24" s="9"/>
      <c r="Q24" s="9"/>
      <c r="R24" s="9"/>
      <c r="S24" s="9"/>
      <c r="T24" s="9"/>
      <c r="U24" s="9"/>
    </row>
    <row r="25" spans="1:21" ht="25.5" x14ac:dyDescent="0.25">
      <c r="A25" s="10" t="s">
        <v>11</v>
      </c>
      <c r="B25" s="11">
        <v>74941</v>
      </c>
      <c r="C25" s="13">
        <v>10570</v>
      </c>
      <c r="D25" s="13">
        <v>34901</v>
      </c>
      <c r="E25" s="30">
        <v>20329</v>
      </c>
      <c r="F25" s="13">
        <v>12494</v>
      </c>
      <c r="G25" s="13">
        <v>41778</v>
      </c>
      <c r="H25" s="13">
        <v>11107</v>
      </c>
      <c r="I25" s="30">
        <v>19807</v>
      </c>
      <c r="J25" s="44">
        <v>41604</v>
      </c>
      <c r="K25" s="44">
        <v>24965</v>
      </c>
      <c r="L25" s="44">
        <v>45063</v>
      </c>
      <c r="M25" s="44">
        <v>17088</v>
      </c>
      <c r="N25" s="44">
        <v>28442</v>
      </c>
      <c r="O25" s="47">
        <f>SUM(B25:N25)</f>
        <v>383089</v>
      </c>
      <c r="P25" s="48"/>
      <c r="Q25" s="1"/>
      <c r="R25" s="1"/>
      <c r="S25" s="1"/>
      <c r="T25" s="1"/>
      <c r="U25" s="1"/>
    </row>
    <row r="26" spans="1:21" x14ac:dyDescent="0.25">
      <c r="A26" s="10" t="s">
        <v>12</v>
      </c>
      <c r="B26" s="11">
        <v>3256</v>
      </c>
      <c r="C26" s="13">
        <v>522</v>
      </c>
      <c r="D26" s="13">
        <v>1601</v>
      </c>
      <c r="E26" s="30">
        <v>832</v>
      </c>
      <c r="F26" s="13">
        <v>633</v>
      </c>
      <c r="G26" s="13">
        <v>1887</v>
      </c>
      <c r="H26" s="13">
        <v>461</v>
      </c>
      <c r="I26" s="30">
        <v>683</v>
      </c>
      <c r="J26" s="44">
        <v>1733</v>
      </c>
      <c r="K26" s="44">
        <v>1225</v>
      </c>
      <c r="L26" s="44">
        <v>2156</v>
      </c>
      <c r="M26" s="44">
        <v>876</v>
      </c>
      <c r="N26" s="44">
        <v>1241</v>
      </c>
      <c r="O26" s="47">
        <f>SUM(B26:N26)</f>
        <v>17106</v>
      </c>
      <c r="P26" s="48"/>
      <c r="Q26" s="1"/>
      <c r="R26" s="1"/>
      <c r="S26" s="1"/>
      <c r="T26" s="1"/>
      <c r="U26" s="1"/>
    </row>
    <row r="27" spans="1:21" ht="15.75" thickBot="1" x14ac:dyDescent="0.3">
      <c r="A27" s="15" t="s">
        <v>13</v>
      </c>
      <c r="B27" s="16">
        <v>271</v>
      </c>
      <c r="C27" s="18">
        <v>21</v>
      </c>
      <c r="D27" s="18">
        <v>71</v>
      </c>
      <c r="E27" s="34">
        <v>16</v>
      </c>
      <c r="F27" s="18">
        <v>20</v>
      </c>
      <c r="G27" s="18">
        <v>60</v>
      </c>
      <c r="H27" s="18">
        <v>11</v>
      </c>
      <c r="I27" s="34">
        <v>17</v>
      </c>
      <c r="J27" s="45">
        <v>31</v>
      </c>
      <c r="K27" s="45">
        <v>21</v>
      </c>
      <c r="L27" s="45">
        <v>122</v>
      </c>
      <c r="M27" s="45">
        <v>23</v>
      </c>
      <c r="N27" s="45">
        <v>43</v>
      </c>
      <c r="O27" s="46">
        <f>SUM(B27:N27)</f>
        <v>727</v>
      </c>
      <c r="P27" s="48"/>
      <c r="Q27" s="1"/>
      <c r="R27" s="1"/>
      <c r="S27" s="1"/>
      <c r="T27" s="1"/>
      <c r="U27" s="1"/>
    </row>
    <row r="28" spans="1:21" ht="21" thickBot="1" x14ac:dyDescent="0.35">
      <c r="A28" s="20"/>
      <c r="B28" s="21"/>
      <c r="C28" s="22"/>
      <c r="D28" s="22"/>
      <c r="E28" s="23"/>
      <c r="F28" s="24"/>
      <c r="G28" s="23"/>
      <c r="H28" s="23"/>
      <c r="I28" s="25"/>
      <c r="J28" s="26"/>
      <c r="K28" s="26"/>
      <c r="L28" s="26"/>
      <c r="M28" s="26"/>
      <c r="N28" s="26"/>
      <c r="O28" s="26"/>
      <c r="P28" s="9"/>
      <c r="Q28" s="9"/>
      <c r="R28" s="9"/>
      <c r="S28" s="9"/>
      <c r="T28" s="9"/>
      <c r="U28" s="9"/>
    </row>
    <row r="29" spans="1:21" ht="18" x14ac:dyDescent="0.25">
      <c r="A29" s="4" t="s">
        <v>54</v>
      </c>
      <c r="B29" s="49" t="s">
        <v>55</v>
      </c>
      <c r="C29" s="50" t="s">
        <v>56</v>
      </c>
      <c r="D29" s="50" t="s">
        <v>57</v>
      </c>
      <c r="E29" s="50" t="s">
        <v>58</v>
      </c>
      <c r="F29" s="50" t="s">
        <v>59</v>
      </c>
      <c r="G29" s="50" t="s">
        <v>60</v>
      </c>
      <c r="H29" s="50" t="s">
        <v>61</v>
      </c>
      <c r="I29" s="51" t="s">
        <v>62</v>
      </c>
      <c r="J29" s="52" t="s">
        <v>63</v>
      </c>
      <c r="K29" s="52" t="s">
        <v>64</v>
      </c>
      <c r="L29" s="52" t="s">
        <v>65</v>
      </c>
      <c r="M29" s="8" t="s">
        <v>10</v>
      </c>
      <c r="N29" s="9"/>
      <c r="O29" s="9"/>
      <c r="P29" s="9"/>
      <c r="Q29" s="9"/>
      <c r="R29" s="9"/>
      <c r="S29" s="9"/>
      <c r="T29" s="9"/>
      <c r="U29" s="9"/>
    </row>
    <row r="30" spans="1:21" ht="25.5" x14ac:dyDescent="0.25">
      <c r="A30" s="10" t="s">
        <v>11</v>
      </c>
      <c r="B30" s="11">
        <v>102979</v>
      </c>
      <c r="C30" s="13">
        <v>16673</v>
      </c>
      <c r="D30" s="13">
        <v>49738</v>
      </c>
      <c r="E30" s="30">
        <v>24865</v>
      </c>
      <c r="F30" s="13">
        <v>18754</v>
      </c>
      <c r="G30" s="13">
        <v>47064</v>
      </c>
      <c r="H30" s="13">
        <v>60890</v>
      </c>
      <c r="I30" s="30">
        <v>34067</v>
      </c>
      <c r="J30" s="44">
        <v>35332</v>
      </c>
      <c r="K30" s="44">
        <v>9621</v>
      </c>
      <c r="L30" s="44">
        <v>23289</v>
      </c>
      <c r="M30" s="47">
        <f>SUM(B30:L30)</f>
        <v>423272</v>
      </c>
      <c r="N30" s="53"/>
      <c r="O30" s="54"/>
      <c r="P30" s="1"/>
      <c r="Q30" s="1"/>
      <c r="R30" s="1"/>
      <c r="S30" s="1"/>
      <c r="T30" s="1"/>
      <c r="U30" s="1"/>
    </row>
    <row r="31" spans="1:21" x14ac:dyDescent="0.25">
      <c r="A31" s="10" t="s">
        <v>12</v>
      </c>
      <c r="B31" s="11">
        <v>5505</v>
      </c>
      <c r="C31" s="13">
        <v>944</v>
      </c>
      <c r="D31" s="13">
        <v>2944</v>
      </c>
      <c r="E31" s="30">
        <v>1323</v>
      </c>
      <c r="F31" s="13">
        <v>1057</v>
      </c>
      <c r="G31" s="13">
        <v>2244</v>
      </c>
      <c r="H31" s="13">
        <v>2558</v>
      </c>
      <c r="I31" s="30">
        <v>2326</v>
      </c>
      <c r="J31" s="44">
        <v>1756</v>
      </c>
      <c r="K31" s="44">
        <v>370</v>
      </c>
      <c r="L31" s="44">
        <v>1289</v>
      </c>
      <c r="M31" s="47">
        <f>SUM(B31:L31)</f>
        <v>22316</v>
      </c>
      <c r="N31" s="53"/>
      <c r="O31" s="54"/>
      <c r="P31" s="1"/>
      <c r="Q31" s="1"/>
      <c r="R31" s="1"/>
      <c r="S31" s="1"/>
      <c r="T31" s="1"/>
      <c r="U31" s="1"/>
    </row>
    <row r="32" spans="1:21" ht="15.75" thickBot="1" x14ac:dyDescent="0.3">
      <c r="A32" s="15" t="s">
        <v>13</v>
      </c>
      <c r="B32" s="16">
        <v>289</v>
      </c>
      <c r="C32" s="18">
        <v>31</v>
      </c>
      <c r="D32" s="18">
        <v>89</v>
      </c>
      <c r="E32" s="34">
        <v>56</v>
      </c>
      <c r="F32" s="18">
        <v>38</v>
      </c>
      <c r="G32" s="18">
        <v>132</v>
      </c>
      <c r="H32" s="18">
        <v>183</v>
      </c>
      <c r="I32" s="34">
        <v>39</v>
      </c>
      <c r="J32" s="45">
        <v>62</v>
      </c>
      <c r="K32" s="45">
        <v>11</v>
      </c>
      <c r="L32" s="45">
        <v>43</v>
      </c>
      <c r="M32" s="46">
        <f>SUM(B32:L32)</f>
        <v>973</v>
      </c>
      <c r="N32" s="53"/>
      <c r="O32" s="54"/>
      <c r="P32" s="1"/>
      <c r="Q32" s="1"/>
      <c r="R32" s="1"/>
      <c r="S32" s="1"/>
      <c r="T32" s="1"/>
      <c r="U32" s="1"/>
    </row>
    <row r="33" spans="1:21" ht="21" thickBot="1" x14ac:dyDescent="0.35">
      <c r="A33" s="20"/>
      <c r="B33" s="55"/>
      <c r="C33" s="56"/>
      <c r="D33" s="56"/>
      <c r="E33" s="57"/>
      <c r="F33" s="58"/>
      <c r="G33" s="57"/>
      <c r="H33" s="57"/>
      <c r="I33" s="59"/>
      <c r="J33" s="60"/>
      <c r="K33" s="60"/>
      <c r="L33" s="60"/>
      <c r="M33" s="60"/>
      <c r="N33" s="60"/>
      <c r="O33" s="60"/>
      <c r="P33" s="9"/>
      <c r="Q33" s="9"/>
      <c r="R33" s="9"/>
      <c r="S33" s="9"/>
      <c r="T33" s="9"/>
      <c r="U33" s="9"/>
    </row>
    <row r="34" spans="1:21" ht="18" x14ac:dyDescent="0.25">
      <c r="A34" s="4" t="s">
        <v>66</v>
      </c>
      <c r="B34" s="27" t="s">
        <v>67</v>
      </c>
      <c r="C34" s="28" t="s">
        <v>68</v>
      </c>
      <c r="D34" s="28" t="s">
        <v>69</v>
      </c>
      <c r="E34" s="28" t="s">
        <v>70</v>
      </c>
      <c r="F34" s="28" t="s">
        <v>71</v>
      </c>
      <c r="G34" s="28" t="s">
        <v>72</v>
      </c>
      <c r="H34" s="28" t="s">
        <v>73</v>
      </c>
      <c r="I34" s="37" t="s">
        <v>74</v>
      </c>
      <c r="J34" s="38" t="s">
        <v>75</v>
      </c>
      <c r="K34" s="38" t="s">
        <v>76</v>
      </c>
      <c r="L34" s="38" t="s">
        <v>77</v>
      </c>
      <c r="M34" s="38" t="s">
        <v>78</v>
      </c>
      <c r="N34" s="38" t="s">
        <v>79</v>
      </c>
      <c r="O34" s="39" t="s">
        <v>10</v>
      </c>
      <c r="P34" s="9"/>
      <c r="Q34" s="9"/>
      <c r="R34" s="9"/>
      <c r="S34" s="9"/>
      <c r="T34" s="9"/>
      <c r="U34" s="9"/>
    </row>
    <row r="35" spans="1:21" ht="25.5" x14ac:dyDescent="0.25">
      <c r="A35" s="10" t="s">
        <v>11</v>
      </c>
      <c r="B35" s="11">
        <v>101831</v>
      </c>
      <c r="C35" s="13">
        <v>43191</v>
      </c>
      <c r="D35" s="13">
        <v>38657</v>
      </c>
      <c r="E35" s="30">
        <v>32681</v>
      </c>
      <c r="F35" s="13">
        <v>16800</v>
      </c>
      <c r="G35" s="13">
        <v>5885</v>
      </c>
      <c r="H35" s="13">
        <v>59755</v>
      </c>
      <c r="I35" s="30">
        <v>26145</v>
      </c>
      <c r="J35" s="44">
        <v>22242</v>
      </c>
      <c r="K35" s="44">
        <v>26180</v>
      </c>
      <c r="L35" s="44">
        <v>11643</v>
      </c>
      <c r="M35" s="44">
        <v>19797</v>
      </c>
      <c r="N35" s="44">
        <v>41363</v>
      </c>
      <c r="O35" s="47">
        <f>SUM(B35:N35)</f>
        <v>446170</v>
      </c>
      <c r="P35" s="48"/>
      <c r="Q35" s="1"/>
      <c r="R35" s="1"/>
      <c r="S35" s="1"/>
      <c r="T35" s="1"/>
      <c r="U35" s="1"/>
    </row>
    <row r="36" spans="1:21" x14ac:dyDescent="0.25">
      <c r="A36" s="10" t="s">
        <v>12</v>
      </c>
      <c r="B36" s="11">
        <v>5228</v>
      </c>
      <c r="C36" s="13">
        <v>2233</v>
      </c>
      <c r="D36" s="13">
        <v>1776</v>
      </c>
      <c r="E36" s="30">
        <v>1823</v>
      </c>
      <c r="F36" s="13">
        <v>888</v>
      </c>
      <c r="G36" s="13">
        <v>275</v>
      </c>
      <c r="H36" s="13">
        <v>2859</v>
      </c>
      <c r="I36" s="30">
        <v>1485</v>
      </c>
      <c r="J36" s="61">
        <v>964</v>
      </c>
      <c r="K36" s="61">
        <v>1526</v>
      </c>
      <c r="L36" s="61">
        <v>587</v>
      </c>
      <c r="M36" s="61">
        <v>877</v>
      </c>
      <c r="N36" s="44">
        <v>1975</v>
      </c>
      <c r="O36" s="47">
        <f>SUM(B36:N36)</f>
        <v>22496</v>
      </c>
      <c r="P36" s="48"/>
      <c r="Q36" s="1"/>
      <c r="R36" s="1"/>
      <c r="S36" s="1"/>
      <c r="T36" s="1"/>
      <c r="U36" s="1"/>
    </row>
    <row r="37" spans="1:21" ht="15.75" thickBot="1" x14ac:dyDescent="0.3">
      <c r="A37" s="15" t="s">
        <v>13</v>
      </c>
      <c r="B37" s="16">
        <v>228</v>
      </c>
      <c r="C37" s="18">
        <v>73</v>
      </c>
      <c r="D37" s="18">
        <v>52</v>
      </c>
      <c r="E37" s="34">
        <v>49</v>
      </c>
      <c r="F37" s="18">
        <v>25</v>
      </c>
      <c r="G37" s="18">
        <v>7</v>
      </c>
      <c r="H37" s="18">
        <v>142</v>
      </c>
      <c r="I37" s="34">
        <v>56</v>
      </c>
      <c r="J37" s="45">
        <v>45</v>
      </c>
      <c r="K37" s="45">
        <v>64</v>
      </c>
      <c r="L37" s="45">
        <v>23</v>
      </c>
      <c r="M37" s="45">
        <v>24</v>
      </c>
      <c r="N37" s="45">
        <v>67</v>
      </c>
      <c r="O37" s="46">
        <f>SUM(B37:N37)</f>
        <v>855</v>
      </c>
      <c r="P37" s="48"/>
      <c r="Q37" s="1"/>
      <c r="R37" s="1"/>
      <c r="S37" s="1"/>
      <c r="T37" s="1"/>
      <c r="U37" s="1"/>
    </row>
    <row r="38" spans="1:21" ht="21" thickBot="1" x14ac:dyDescent="0.35">
      <c r="A38" s="20"/>
      <c r="B38" s="62"/>
      <c r="C38" s="63"/>
      <c r="D38" s="63"/>
      <c r="E38" s="64"/>
      <c r="F38" s="65"/>
      <c r="G38" s="64"/>
      <c r="H38" s="64"/>
      <c r="I38" s="66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8" x14ac:dyDescent="0.25">
      <c r="A39" s="4" t="s">
        <v>80</v>
      </c>
      <c r="B39" s="49" t="s">
        <v>81</v>
      </c>
      <c r="C39" s="50" t="s">
        <v>82</v>
      </c>
      <c r="D39" s="50" t="s">
        <v>83</v>
      </c>
      <c r="E39" s="50" t="s">
        <v>84</v>
      </c>
      <c r="F39" s="50" t="s">
        <v>85</v>
      </c>
      <c r="G39" s="50" t="s">
        <v>86</v>
      </c>
      <c r="H39" s="50" t="s">
        <v>87</v>
      </c>
      <c r="I39" s="51" t="s">
        <v>88</v>
      </c>
      <c r="J39" s="8" t="s">
        <v>10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25.5" x14ac:dyDescent="0.25">
      <c r="A40" s="10" t="s">
        <v>11</v>
      </c>
      <c r="B40" s="67">
        <v>161437</v>
      </c>
      <c r="C40" s="68">
        <v>55712</v>
      </c>
      <c r="D40" s="68">
        <v>13619</v>
      </c>
      <c r="E40" s="69">
        <v>65119</v>
      </c>
      <c r="F40" s="68">
        <v>32083</v>
      </c>
      <c r="G40" s="68">
        <v>12913</v>
      </c>
      <c r="H40" s="68">
        <v>51766</v>
      </c>
      <c r="I40" s="69">
        <v>54855</v>
      </c>
      <c r="J40" s="70">
        <v>447504</v>
      </c>
      <c r="K40" s="48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0" t="s">
        <v>12</v>
      </c>
      <c r="B41" s="67">
        <v>7301</v>
      </c>
      <c r="C41" s="68">
        <v>2792</v>
      </c>
      <c r="D41" s="68">
        <v>620</v>
      </c>
      <c r="E41" s="69">
        <v>2947</v>
      </c>
      <c r="F41" s="68">
        <v>1428</v>
      </c>
      <c r="G41" s="68">
        <v>700</v>
      </c>
      <c r="H41" s="68">
        <v>2473</v>
      </c>
      <c r="I41" s="69">
        <v>2513</v>
      </c>
      <c r="J41" s="70">
        <f>SUM(B41:I41)</f>
        <v>20774</v>
      </c>
      <c r="K41" s="48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thickBot="1" x14ac:dyDescent="0.3">
      <c r="A42" s="15" t="s">
        <v>13</v>
      </c>
      <c r="B42" s="71">
        <v>520</v>
      </c>
      <c r="C42" s="72">
        <v>65</v>
      </c>
      <c r="D42" s="72">
        <v>15</v>
      </c>
      <c r="E42" s="73">
        <v>132</v>
      </c>
      <c r="F42" s="72">
        <v>48</v>
      </c>
      <c r="G42" s="72">
        <v>18</v>
      </c>
      <c r="H42" s="72">
        <v>100</v>
      </c>
      <c r="I42" s="73">
        <v>53</v>
      </c>
      <c r="J42" s="74">
        <f>SUM(B42:I42)</f>
        <v>951</v>
      </c>
      <c r="K42" s="48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1" thickBot="1" x14ac:dyDescent="0.35">
      <c r="A43" s="20"/>
      <c r="B43" s="55"/>
      <c r="C43" s="56"/>
      <c r="D43" s="56"/>
      <c r="E43" s="57"/>
      <c r="F43" s="58"/>
      <c r="G43" s="57"/>
      <c r="H43" s="57"/>
      <c r="I43" s="59"/>
      <c r="J43" s="60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8" x14ac:dyDescent="0.25">
      <c r="A44" s="4" t="s">
        <v>89</v>
      </c>
      <c r="B44" s="27" t="s">
        <v>1</v>
      </c>
      <c r="C44" s="28" t="s">
        <v>15</v>
      </c>
      <c r="D44" s="28" t="s">
        <v>23</v>
      </c>
      <c r="E44" s="28" t="s">
        <v>33</v>
      </c>
      <c r="F44" s="28" t="s">
        <v>41</v>
      </c>
      <c r="G44" s="28" t="s">
        <v>55</v>
      </c>
      <c r="H44" s="28" t="s">
        <v>67</v>
      </c>
      <c r="I44" s="37" t="s">
        <v>81</v>
      </c>
      <c r="J44" s="39" t="s">
        <v>10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25.5" x14ac:dyDescent="0.25">
      <c r="A45" s="10" t="s">
        <v>11</v>
      </c>
      <c r="B45" s="67">
        <f>K5</f>
        <v>518756</v>
      </c>
      <c r="C45" s="68">
        <f>I10</f>
        <v>361874</v>
      </c>
      <c r="D45" s="68">
        <f>K15</f>
        <v>387067</v>
      </c>
      <c r="E45" s="69">
        <f>I20</f>
        <v>442982</v>
      </c>
      <c r="F45" s="68">
        <f>O25</f>
        <v>383089</v>
      </c>
      <c r="G45" s="68">
        <f>M30</f>
        <v>423272</v>
      </c>
      <c r="H45" s="68">
        <f>O35</f>
        <v>446170</v>
      </c>
      <c r="I45" s="69">
        <f>J40</f>
        <v>447504</v>
      </c>
      <c r="J45" s="70">
        <f>SUM(B45:I45)</f>
        <v>3410714</v>
      </c>
      <c r="K45" s="48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0" t="s">
        <v>12</v>
      </c>
      <c r="B46" s="67">
        <f>K6</f>
        <v>25801</v>
      </c>
      <c r="C46" s="68">
        <f>I11</f>
        <v>18705</v>
      </c>
      <c r="D46" s="68">
        <f>K16</f>
        <v>18269</v>
      </c>
      <c r="E46" s="69">
        <f>I21</f>
        <v>21145</v>
      </c>
      <c r="F46" s="68">
        <f>O26</f>
        <v>17106</v>
      </c>
      <c r="G46" s="68">
        <f>M31</f>
        <v>22316</v>
      </c>
      <c r="H46" s="68">
        <f>O36</f>
        <v>22496</v>
      </c>
      <c r="I46" s="69">
        <f>J41</f>
        <v>20774</v>
      </c>
      <c r="J46" s="70">
        <f>SUM(B46:I46)</f>
        <v>166612</v>
      </c>
      <c r="K46" s="48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thickBot="1" x14ac:dyDescent="0.3">
      <c r="A47" s="15" t="s">
        <v>13</v>
      </c>
      <c r="B47" s="71">
        <f>K7</f>
        <v>3214</v>
      </c>
      <c r="C47" s="72">
        <f>I12</f>
        <v>789</v>
      </c>
      <c r="D47" s="72">
        <f>K17</f>
        <v>932</v>
      </c>
      <c r="E47" s="73">
        <f>I22</f>
        <v>778</v>
      </c>
      <c r="F47" s="72">
        <f>O27</f>
        <v>727</v>
      </c>
      <c r="G47" s="72">
        <f>M32</f>
        <v>973</v>
      </c>
      <c r="H47" s="72">
        <f>O37</f>
        <v>855</v>
      </c>
      <c r="I47" s="73">
        <f>J42</f>
        <v>951</v>
      </c>
      <c r="J47" s="74">
        <f>SUM(B47:I47)</f>
        <v>9219</v>
      </c>
      <c r="K47" s="48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Hajnovic</dc:creator>
  <cp:lastModifiedBy>Monika Viktorinová</cp:lastModifiedBy>
  <cp:lastPrinted>2016-01-05T08:10:35Z</cp:lastPrinted>
  <dcterms:created xsi:type="dcterms:W3CDTF">2013-04-10T09:24:18Z</dcterms:created>
  <dcterms:modified xsi:type="dcterms:W3CDTF">2016-01-12T07:26:09Z</dcterms:modified>
</cp:coreProperties>
</file>