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125" windowHeight="12000" tabRatio="821"/>
  </bookViews>
  <sheets>
    <sheet name="VS " sheetId="1" r:id="rId1"/>
  </sheets>
  <definedNames>
    <definedName name="_xlnm._FilterDatabase" localSheetId="0" hidden="1">'VS '!$A$1:$T$69</definedName>
  </definedNames>
  <calcPr calcId="162913"/>
</workbook>
</file>

<file path=xl/calcChain.xml><?xml version="1.0" encoding="utf-8"?>
<calcChain xmlns="http://schemas.openxmlformats.org/spreadsheetml/2006/main">
  <c r="U51" i="1" l="1"/>
  <c r="U42" i="1" l="1"/>
  <c r="U37" i="1" l="1"/>
  <c r="U33" i="1"/>
  <c r="U35" i="1" l="1"/>
  <c r="U38" i="1"/>
  <c r="U68" i="1" l="1"/>
  <c r="R69" i="1" l="1"/>
  <c r="Q69" i="1"/>
  <c r="S69" i="1"/>
  <c r="T69" i="1"/>
  <c r="P69" i="1"/>
  <c r="U67" i="1" l="1"/>
  <c r="U66" i="1" l="1"/>
  <c r="U8" i="1" l="1"/>
  <c r="U65" i="1" l="1"/>
  <c r="U9" i="1" l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47" i="1"/>
  <c r="U28" i="1"/>
  <c r="U29" i="1"/>
  <c r="U30" i="1"/>
  <c r="U31" i="1"/>
  <c r="U32" i="1"/>
  <c r="U34" i="1"/>
  <c r="U36" i="1"/>
  <c r="U39" i="1"/>
  <c r="U40" i="1"/>
  <c r="U41" i="1"/>
  <c r="U43" i="1"/>
  <c r="U44" i="1"/>
  <c r="U45" i="1"/>
  <c r="U46" i="1"/>
  <c r="U48" i="1"/>
  <c r="U49" i="1"/>
  <c r="U50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4" i="1"/>
  <c r="U5" i="1"/>
  <c r="U6" i="1"/>
  <c r="U7" i="1"/>
  <c r="U3" i="1"/>
  <c r="U2" i="1"/>
  <c r="U69" i="1" l="1"/>
</calcChain>
</file>

<file path=xl/sharedStrings.xml><?xml version="1.0" encoding="utf-8"?>
<sst xmlns="http://schemas.openxmlformats.org/spreadsheetml/2006/main" count="797" uniqueCount="479">
  <si>
    <t>Prešovský kraj</t>
  </si>
  <si>
    <t>Košický kraj </t>
  </si>
  <si>
    <t>Bánskobystrický kraj</t>
  </si>
  <si>
    <t>Žilinský kraj</t>
  </si>
  <si>
    <t>Nitriansky kraj</t>
  </si>
  <si>
    <t>Trenčiansky kraj </t>
  </si>
  <si>
    <t>Trnavský kraj </t>
  </si>
  <si>
    <t>Bratislavský kraj </t>
  </si>
  <si>
    <t>GURMAN,  s.r.o.</t>
  </si>
  <si>
    <t>GEMERNÁKUP,  a.s.</t>
  </si>
  <si>
    <t>AT TATRY, spol. s r. o.</t>
  </si>
  <si>
    <t>Poľno SME, s. r. o.</t>
  </si>
  <si>
    <t>AGROSID, a.s.</t>
  </si>
  <si>
    <t>0001</t>
  </si>
  <si>
    <t>0002</t>
  </si>
  <si>
    <t>0004</t>
  </si>
  <si>
    <t>0006</t>
  </si>
  <si>
    <t>0008</t>
  </si>
  <si>
    <t>0011</t>
  </si>
  <si>
    <t>0014</t>
  </si>
  <si>
    <t>0019</t>
  </si>
  <si>
    <t>0020</t>
  </si>
  <si>
    <t>0021</t>
  </si>
  <si>
    <t>0042</t>
  </si>
  <si>
    <t>0044</t>
  </si>
  <si>
    <t>0048</t>
  </si>
  <si>
    <t>0049</t>
  </si>
  <si>
    <t>0051</t>
  </si>
  <si>
    <t>0053</t>
  </si>
  <si>
    <t>0054</t>
  </si>
  <si>
    <t>0057</t>
  </si>
  <si>
    <t>0058</t>
  </si>
  <si>
    <t>0060</t>
  </si>
  <si>
    <t>0062</t>
  </si>
  <si>
    <t>0063</t>
  </si>
  <si>
    <t>0073</t>
  </si>
  <si>
    <t>0075</t>
  </si>
  <si>
    <t>0076</t>
  </si>
  <si>
    <t>0077</t>
  </si>
  <si>
    <t>0117</t>
  </si>
  <si>
    <t>0084</t>
  </si>
  <si>
    <t>0085</t>
  </si>
  <si>
    <t>0087</t>
  </si>
  <si>
    <t>0088</t>
  </si>
  <si>
    <t>0089</t>
  </si>
  <si>
    <t>0091</t>
  </si>
  <si>
    <t>0094</t>
  </si>
  <si>
    <t>0100</t>
  </si>
  <si>
    <t>0101</t>
  </si>
  <si>
    <t>0103</t>
  </si>
  <si>
    <t>0104</t>
  </si>
  <si>
    <t>0105</t>
  </si>
  <si>
    <t>0106</t>
  </si>
  <si>
    <t>0107</t>
  </si>
  <si>
    <t>0112</t>
  </si>
  <si>
    <t>0120</t>
  </si>
  <si>
    <t>0121</t>
  </si>
  <si>
    <t>0122</t>
  </si>
  <si>
    <t>0124</t>
  </si>
  <si>
    <t>0133</t>
  </si>
  <si>
    <t>0135</t>
  </si>
  <si>
    <t>0136</t>
  </si>
  <si>
    <t>0138</t>
  </si>
  <si>
    <t>0142</t>
  </si>
  <si>
    <t>0146</t>
  </si>
  <si>
    <t>0150</t>
  </si>
  <si>
    <t>0151</t>
  </si>
  <si>
    <t>0152</t>
  </si>
  <si>
    <t>0153</t>
  </si>
  <si>
    <t>0154</t>
  </si>
  <si>
    <t>0155</t>
  </si>
  <si>
    <t>GEMERNÁKUP, a.s.</t>
  </si>
  <si>
    <t xml:space="preserve"> </t>
  </si>
  <si>
    <t>Reg. č.</t>
  </si>
  <si>
    <t>Obchod. meno sklad.</t>
  </si>
  <si>
    <t>IČO</t>
  </si>
  <si>
    <t>Olejniny</t>
  </si>
  <si>
    <t>Strukoviny</t>
  </si>
  <si>
    <t>Cukor</t>
  </si>
  <si>
    <t>Košická cesta</t>
  </si>
  <si>
    <t>Nový Dvor</t>
  </si>
  <si>
    <t>Por. č.</t>
  </si>
  <si>
    <t>00155012</t>
  </si>
  <si>
    <t>00005819</t>
  </si>
  <si>
    <t>31420494</t>
  </si>
  <si>
    <t>00205575</t>
  </si>
  <si>
    <t>36787787</t>
  </si>
  <si>
    <t>36184187</t>
  </si>
  <si>
    <t>31568297</t>
  </si>
  <si>
    <t>31562965</t>
  </si>
  <si>
    <t>36542601</t>
  </si>
  <si>
    <t xml:space="preserve">ACHP Levice a.s. </t>
  </si>
  <si>
    <t>POĽNONÁKUP LIPTOV  a.s.</t>
  </si>
  <si>
    <t>31562761</t>
  </si>
  <si>
    <t>31731198</t>
  </si>
  <si>
    <t>34144714</t>
  </si>
  <si>
    <t>36303267</t>
  </si>
  <si>
    <t>31446906</t>
  </si>
  <si>
    <t>Agropodnik a. s. Trnava</t>
  </si>
  <si>
    <t>TAJBA, a.s. </t>
  </si>
  <si>
    <t xml:space="preserve">Poľnonákup Plešivec s.r.o. </t>
  </si>
  <si>
    <t>MPC CESSI a.s.</t>
  </si>
  <si>
    <t>SLADOVŇA,  a.s. Michalovce</t>
  </si>
  <si>
    <t>Poľnonákup ŠARIŠ, a.s.</t>
  </si>
  <si>
    <t>GAMOTA a.s.</t>
  </si>
  <si>
    <t>MLYN ŠTÚROVO, a.s. </t>
  </si>
  <si>
    <t>GAMEX TRADING s.r.o. </t>
  </si>
  <si>
    <t>Poľnohospodársko - podielnické družstvo Prašice sídlo Jacovce </t>
  </si>
  <si>
    <t>MONY spol. s r.o.</t>
  </si>
  <si>
    <t>United Industries a.s. </t>
  </si>
  <si>
    <t>Mlyn Kolárovo, a. s. </t>
  </si>
  <si>
    <t>Poľnonákup Galanta, a.s.</t>
  </si>
  <si>
    <t>17328560</t>
  </si>
  <si>
    <t>Anja, spol. s r.o.</t>
  </si>
  <si>
    <t>AGROPARTNER spol. s r.o. </t>
  </si>
  <si>
    <t>Dan - Slovakia Agrar, a.s. </t>
  </si>
  <si>
    <t>AGRO-KREDIT, spol. s r.o.</t>
  </si>
  <si>
    <t>K.K.V. - UNION, s.r.o. </t>
  </si>
  <si>
    <t>BOSKOP Poľnonákup Trenčín, a.s. </t>
  </si>
  <si>
    <t>Poľnonákup HORNONITRAN, a.s.</t>
  </si>
  <si>
    <t>Agro-coop Klátova Nová Ves, a.s.</t>
  </si>
  <si>
    <t>OSIVO a.s. </t>
  </si>
  <si>
    <t>KARPATY plus, s.r.o. </t>
  </si>
  <si>
    <t>Obilniny</t>
  </si>
  <si>
    <t xml:space="preserve">OSIVO  a.s. </t>
  </si>
  <si>
    <t>P.G.TRADE, spol. s r.o.</t>
  </si>
  <si>
    <t>36188981</t>
  </si>
  <si>
    <t>0159</t>
  </si>
  <si>
    <t>Polnovakia Agrar, s.r.o.</t>
  </si>
  <si>
    <t>35822503</t>
  </si>
  <si>
    <t>0160</t>
  </si>
  <si>
    <t>PSČ(sídlo)</t>
  </si>
  <si>
    <t>Mesto (sídlo)</t>
  </si>
  <si>
    <t xml:space="preserve">917 01 </t>
  </si>
  <si>
    <t>Trnava</t>
  </si>
  <si>
    <t>KRAJ (sídlo)</t>
  </si>
  <si>
    <t>Ulica (sídlo)</t>
  </si>
  <si>
    <t>Súpisné číslo (sídlo)</t>
  </si>
  <si>
    <t>Orientačné číslo (sídlo)</t>
  </si>
  <si>
    <t xml:space="preserve">Chovateľská </t>
  </si>
  <si>
    <t>PSČ(sídlo skladu)</t>
  </si>
  <si>
    <t>Mesto (sídlo skladu)</t>
  </si>
  <si>
    <t>Ulica (sídlo skladu)</t>
  </si>
  <si>
    <t>Súpisné číslo (sídlo skladu)</t>
  </si>
  <si>
    <t>Orientačné číslo (sídlo skladu)</t>
  </si>
  <si>
    <t xml:space="preserve"> Nová Osada</t>
  </si>
  <si>
    <t>Čaňa</t>
  </si>
  <si>
    <t>Prievidza</t>
  </si>
  <si>
    <t>Trenčín</t>
  </si>
  <si>
    <t>Sereď</t>
  </si>
  <si>
    <t>Plešivec</t>
  </si>
  <si>
    <t>Prešov</t>
  </si>
  <si>
    <t>Levice</t>
  </si>
  <si>
    <t>Bratislava</t>
  </si>
  <si>
    <t>Rimavská Sobota</t>
  </si>
  <si>
    <t>Spišská Nová Ves</t>
  </si>
  <si>
    <t>Liptovský Mikuláš</t>
  </si>
  <si>
    <t>Pohronský Ruskov</t>
  </si>
  <si>
    <t>979 01</t>
  </si>
  <si>
    <t>044 14</t>
  </si>
  <si>
    <t>934 01</t>
  </si>
  <si>
    <t>917 01</t>
  </si>
  <si>
    <t>926 01</t>
  </si>
  <si>
    <t>911 05</t>
  </si>
  <si>
    <t>971 01</t>
  </si>
  <si>
    <t>Komárno</t>
  </si>
  <si>
    <t>Jacovce</t>
  </si>
  <si>
    <t>Stará Ľubovňa</t>
  </si>
  <si>
    <t>Klátová Nová Ves</t>
  </si>
  <si>
    <t>052 01</t>
  </si>
  <si>
    <t>049 11</t>
  </si>
  <si>
    <t>080 01</t>
  </si>
  <si>
    <t>031 04</t>
  </si>
  <si>
    <t>935 62</t>
  </si>
  <si>
    <t>Senec</t>
  </si>
  <si>
    <t>Michalovce</t>
  </si>
  <si>
    <t>Zvolen</t>
  </si>
  <si>
    <t>831 01</t>
  </si>
  <si>
    <t>945 01</t>
  </si>
  <si>
    <t>064 01</t>
  </si>
  <si>
    <t>956 21</t>
  </si>
  <si>
    <t>958 44</t>
  </si>
  <si>
    <t>Dunajská Streda</t>
  </si>
  <si>
    <t>Plavecké Podhradie</t>
  </si>
  <si>
    <t>929 01</t>
  </si>
  <si>
    <t>906 36</t>
  </si>
  <si>
    <t>071 01</t>
  </si>
  <si>
    <t>903 01</t>
  </si>
  <si>
    <t>811 02</t>
  </si>
  <si>
    <t>Kolárovo</t>
  </si>
  <si>
    <t>Palárikovo</t>
  </si>
  <si>
    <t>Sečovce</t>
  </si>
  <si>
    <t>Spišská Belá</t>
  </si>
  <si>
    <t>Veľký Meder</t>
  </si>
  <si>
    <t>Štvrtok na Ostrove</t>
  </si>
  <si>
    <t>960 03</t>
  </si>
  <si>
    <t>821 09</t>
  </si>
  <si>
    <t>059 01</t>
  </si>
  <si>
    <t>932 01</t>
  </si>
  <si>
    <t>946 03</t>
  </si>
  <si>
    <t>930 40</t>
  </si>
  <si>
    <t>941 11</t>
  </si>
  <si>
    <t>821 01</t>
  </si>
  <si>
    <t>078 01</t>
  </si>
  <si>
    <t>942</t>
  </si>
  <si>
    <t>Mlynská</t>
  </si>
  <si>
    <t>Železničná</t>
  </si>
  <si>
    <t>Podhradie</t>
  </si>
  <si>
    <t>930 10</t>
  </si>
  <si>
    <t>Dolný Štál</t>
  </si>
  <si>
    <t>930 37</t>
  </si>
  <si>
    <t>Lehnice</t>
  </si>
  <si>
    <t>Roľnícka ul.</t>
  </si>
  <si>
    <t>956 07</t>
  </si>
  <si>
    <t>Veľké Ripňany</t>
  </si>
  <si>
    <t>Rim. Sobota</t>
  </si>
  <si>
    <t>Nitrianska</t>
  </si>
  <si>
    <t>Podjavorinskej</t>
  </si>
  <si>
    <t>Staničná</t>
  </si>
  <si>
    <t xml:space="preserve">Podhradie </t>
  </si>
  <si>
    <t>951 41</t>
  </si>
  <si>
    <t>Lužianky</t>
  </si>
  <si>
    <t>Korytovská cesta</t>
  </si>
  <si>
    <t>984 01</t>
  </si>
  <si>
    <t>044 71</t>
  </si>
  <si>
    <t>982 01</t>
  </si>
  <si>
    <t>937 01</t>
  </si>
  <si>
    <t xml:space="preserve"> Lučenec </t>
  </si>
  <si>
    <t xml:space="preserve">929 01 </t>
  </si>
  <si>
    <t xml:space="preserve">Čečejovce </t>
  </si>
  <si>
    <t>Želiezovce</t>
  </si>
  <si>
    <t>kpt. Nálepku</t>
  </si>
  <si>
    <t xml:space="preserve">Železničná </t>
  </si>
  <si>
    <t xml:space="preserve">Hlavná </t>
  </si>
  <si>
    <t xml:space="preserve">Trnavská cesta </t>
  </si>
  <si>
    <t>Tornaľa</t>
  </si>
  <si>
    <t xml:space="preserve">Mlynská </t>
  </si>
  <si>
    <t xml:space="preserve">Bardejovská </t>
  </si>
  <si>
    <t>3363; 2762</t>
  </si>
  <si>
    <t xml:space="preserve">Moštenická ulica </t>
  </si>
  <si>
    <t>31651445</t>
  </si>
  <si>
    <t xml:space="preserve">1.  mája </t>
  </si>
  <si>
    <t>65</t>
  </si>
  <si>
    <t>6543</t>
  </si>
  <si>
    <t>18/A</t>
  </si>
  <si>
    <t xml:space="preserve">Opavská </t>
  </si>
  <si>
    <t>870</t>
  </si>
  <si>
    <t>8</t>
  </si>
  <si>
    <t>1</t>
  </si>
  <si>
    <t>4</t>
  </si>
  <si>
    <t>56</t>
  </si>
  <si>
    <t>2</t>
  </si>
  <si>
    <t>14</t>
  </si>
  <si>
    <t>332</t>
  </si>
  <si>
    <t xml:space="preserve">Hadovská </t>
  </si>
  <si>
    <t xml:space="preserve">Prešovská </t>
  </si>
  <si>
    <t>78</t>
  </si>
  <si>
    <t>434</t>
  </si>
  <si>
    <t>35686031</t>
  </si>
  <si>
    <t xml:space="preserve">Májová </t>
  </si>
  <si>
    <t xml:space="preserve">Šafárikovo nám. </t>
  </si>
  <si>
    <t>77</t>
  </si>
  <si>
    <t>1971</t>
  </si>
  <si>
    <t>42</t>
  </si>
  <si>
    <t>60A</t>
  </si>
  <si>
    <t>2391</t>
  </si>
  <si>
    <t>10</t>
  </si>
  <si>
    <t>173</t>
  </si>
  <si>
    <t>1539</t>
  </si>
  <si>
    <t>34134000</t>
  </si>
  <si>
    <t>258</t>
  </si>
  <si>
    <t>36268747</t>
  </si>
  <si>
    <t>5469</t>
  </si>
  <si>
    <t xml:space="preserve">Močarianska </t>
  </si>
  <si>
    <t>37</t>
  </si>
  <si>
    <t>36242730</t>
  </si>
  <si>
    <t>11</t>
  </si>
  <si>
    <t xml:space="preserve">Kalinčiakova </t>
  </si>
  <si>
    <t>756</t>
  </si>
  <si>
    <t>36240729</t>
  </si>
  <si>
    <t>3944;3394</t>
  </si>
  <si>
    <t>2766</t>
  </si>
  <si>
    <t>437</t>
  </si>
  <si>
    <t>702</t>
  </si>
  <si>
    <t>1657</t>
  </si>
  <si>
    <t xml:space="preserve">Petzvalova </t>
  </si>
  <si>
    <t>Železničný Rad</t>
  </si>
  <si>
    <t>Remeselnícka</t>
  </si>
  <si>
    <t>Chovateľská</t>
  </si>
  <si>
    <t>Hlavná</t>
  </si>
  <si>
    <t xml:space="preserve">Ružinovská </t>
  </si>
  <si>
    <t>1295; 509</t>
  </si>
  <si>
    <t>879</t>
  </si>
  <si>
    <t>445; 664; 665</t>
  </si>
  <si>
    <t>835; 836; 594</t>
  </si>
  <si>
    <t>1730; 2149; 2155</t>
  </si>
  <si>
    <t>Moštenická ulica</t>
  </si>
  <si>
    <t>Trnavská cesta</t>
  </si>
  <si>
    <t>75; 2573; 2569</t>
  </si>
  <si>
    <t>173; 1214; 1215</t>
  </si>
  <si>
    <t>905 01</t>
  </si>
  <si>
    <t>908 45</t>
  </si>
  <si>
    <t>924 01</t>
  </si>
  <si>
    <t>925  22</t>
  </si>
  <si>
    <t>919 26</t>
  </si>
  <si>
    <t>919 04</t>
  </si>
  <si>
    <t>Senica</t>
  </si>
  <si>
    <t xml:space="preserve">Priemyselná </t>
  </si>
  <si>
    <t>284</t>
  </si>
  <si>
    <t xml:space="preserve">Gbely </t>
  </si>
  <si>
    <t>Naftárska</t>
  </si>
  <si>
    <t>950</t>
  </si>
  <si>
    <t>790</t>
  </si>
  <si>
    <t>1468; 1653</t>
  </si>
  <si>
    <t xml:space="preserve">Trenčín </t>
  </si>
  <si>
    <t>1052</t>
  </si>
  <si>
    <t>1052; 1043; 1051</t>
  </si>
  <si>
    <t>Galanta</t>
  </si>
  <si>
    <t>Matúškovská cesta</t>
  </si>
  <si>
    <t>076 14</t>
  </si>
  <si>
    <t>Železničná ulica</t>
  </si>
  <si>
    <t>1586</t>
  </si>
  <si>
    <t>791; 1841</t>
  </si>
  <si>
    <t xml:space="preserve">Trnava </t>
  </si>
  <si>
    <t xml:space="preserve">926 01 </t>
  </si>
  <si>
    <t>Prešov-Ľubotice</t>
  </si>
  <si>
    <t xml:space="preserve"> 031 04 </t>
  </si>
  <si>
    <t>1. mája</t>
  </si>
  <si>
    <t>Veľké Úľany</t>
  </si>
  <si>
    <t xml:space="preserve">Štefana Majora </t>
  </si>
  <si>
    <t>888; 895</t>
  </si>
  <si>
    <t>1490; 1486; 1487; 1489; 1493</t>
  </si>
  <si>
    <t xml:space="preserve">Zavar </t>
  </si>
  <si>
    <t>časť - Prílohy</t>
  </si>
  <si>
    <t>Smolenice</t>
  </si>
  <si>
    <t>941 31</t>
  </si>
  <si>
    <t>Dvory n/Žitavou</t>
  </si>
  <si>
    <t>1783; 1962</t>
  </si>
  <si>
    <t xml:space="preserve"> Gbelce</t>
  </si>
  <si>
    <t>943 42</t>
  </si>
  <si>
    <t>Búčska</t>
  </si>
  <si>
    <t>065 01</t>
  </si>
  <si>
    <t xml:space="preserve"> Hniezdne</t>
  </si>
  <si>
    <t>Topolčany časť Veľké Bedzany</t>
  </si>
  <si>
    <t>955 01</t>
  </si>
  <si>
    <t>Chmeľova</t>
  </si>
  <si>
    <t>206</t>
  </si>
  <si>
    <t>958 43</t>
  </si>
  <si>
    <t>942 01</t>
  </si>
  <si>
    <t>980 02</t>
  </si>
  <si>
    <t>946 14</t>
  </si>
  <si>
    <t>075 01</t>
  </si>
  <si>
    <t>930 05</t>
  </si>
  <si>
    <t>921 01</t>
  </si>
  <si>
    <t>990 01</t>
  </si>
  <si>
    <t>040 12</t>
  </si>
  <si>
    <t>019 01</t>
  </si>
  <si>
    <t>281; 282</t>
  </si>
  <si>
    <t>Nedanovce; Krasno pri Topolčanoch</t>
  </si>
  <si>
    <t>Močarianska</t>
  </si>
  <si>
    <t>1; 494; 508; 493; 498</t>
  </si>
  <si>
    <t>Šurany</t>
  </si>
  <si>
    <t>Partizánska</t>
  </si>
  <si>
    <t>Osloboditeľov</t>
  </si>
  <si>
    <t>3466; 3419</t>
  </si>
  <si>
    <t xml:space="preserve"> Jesenské </t>
  </si>
  <si>
    <t>467</t>
  </si>
  <si>
    <t>Trebišov</t>
  </si>
  <si>
    <t xml:space="preserve">Cukrovarská </t>
  </si>
  <si>
    <t>3048; 3054</t>
  </si>
  <si>
    <t>Plavecký Peter</t>
  </si>
  <si>
    <t>906 35</t>
  </si>
  <si>
    <t>131</t>
  </si>
  <si>
    <t>1116</t>
  </si>
  <si>
    <t>Gabčíkovo</t>
  </si>
  <si>
    <t>Pastúchovská cesta</t>
  </si>
  <si>
    <t>4053; 4054; 3910; 3905; 3895; 3892; 3893; 4174; 4175</t>
  </si>
  <si>
    <t xml:space="preserve"> Piešťany </t>
  </si>
  <si>
    <t>Vrbovská cesta</t>
  </si>
  <si>
    <t>925 81</t>
  </si>
  <si>
    <t>Kollárova</t>
  </si>
  <si>
    <t>7821; 7823; 7824</t>
  </si>
  <si>
    <t>304</t>
  </si>
  <si>
    <t>Malé Straciny</t>
  </si>
  <si>
    <t>70; 111; 98</t>
  </si>
  <si>
    <t>Jurská cesta</t>
  </si>
  <si>
    <t>821; 3560</t>
  </si>
  <si>
    <t xml:space="preserve">Košice </t>
  </si>
  <si>
    <t>Ilava</t>
  </si>
  <si>
    <t xml:space="preserve">Napájadla </t>
  </si>
  <si>
    <t>2277</t>
  </si>
  <si>
    <t xml:space="preserve"> Lehnice</t>
  </si>
  <si>
    <t>930 08</t>
  </si>
  <si>
    <t>053 61</t>
  </si>
  <si>
    <t xml:space="preserve">Kukučínova </t>
  </si>
  <si>
    <t>701; 832; 831; 830</t>
  </si>
  <si>
    <t xml:space="preserve"> Dvory nad Žitavou</t>
  </si>
  <si>
    <t>Tomášikovo</t>
  </si>
  <si>
    <t xml:space="preserve">925 04 </t>
  </si>
  <si>
    <t xml:space="preserve"> Diakovce</t>
  </si>
  <si>
    <t>1005; 1006; 1007; 1008; 1009; 1010; 1011; 1012; 1013; 1014; 1015; 1016; 1017; 1018; 1019; 952; 954; 959</t>
  </si>
  <si>
    <t>Okočská cesta</t>
  </si>
  <si>
    <t>3977; 2120</t>
  </si>
  <si>
    <t xml:space="preserve">2766; 3873; 3874; 3875; 3877; 3878; 3886; 3887; 3889; 3890; 3892; 3900; 3901; 3902; 3904; 3905; 3968; 3969; 3970; 3971; 3972; 3973 </t>
  </si>
  <si>
    <t>Čilizská Radvaň</t>
  </si>
  <si>
    <t>Jahodná</t>
  </si>
  <si>
    <t>Okolie</t>
  </si>
  <si>
    <t>930 21</t>
  </si>
  <si>
    <t>Spišské Vlachy</t>
  </si>
  <si>
    <t>Nanánska cesta</t>
  </si>
  <si>
    <t>Štúrovo</t>
  </si>
  <si>
    <t>Kapacita verejného skladu (t)</t>
  </si>
  <si>
    <t xml:space="preserve"> Zemiaky jedlé neskoré </t>
  </si>
  <si>
    <t>0161</t>
  </si>
  <si>
    <t>0162</t>
  </si>
  <si>
    <t>Parchovany</t>
  </si>
  <si>
    <t>Staničná ulica</t>
  </si>
  <si>
    <t>452; (parc. č. 518/1)</t>
  </si>
  <si>
    <t>Mederčská</t>
  </si>
  <si>
    <t>81</t>
  </si>
  <si>
    <t>2201, 952</t>
  </si>
  <si>
    <t>Michaľany - Lastovce</t>
  </si>
  <si>
    <t>Zemianská Olča - Tôň</t>
  </si>
  <si>
    <t>Celková skladovacia kapacita VS na území SR</t>
  </si>
  <si>
    <t>387,391, 394, 395, 396, 397</t>
  </si>
  <si>
    <t>943 01</t>
  </si>
  <si>
    <t>0096</t>
  </si>
  <si>
    <t>INTERAGROS, a.s.</t>
  </si>
  <si>
    <t>Piešťanská</t>
  </si>
  <si>
    <t>3</t>
  </si>
  <si>
    <t>47681659</t>
  </si>
  <si>
    <t>920 55</t>
  </si>
  <si>
    <t>Bojničky</t>
  </si>
  <si>
    <t>0093</t>
  </si>
  <si>
    <t>935 33</t>
  </si>
  <si>
    <t>Nový Tekov</t>
  </si>
  <si>
    <t>Marušová</t>
  </si>
  <si>
    <t>0090</t>
  </si>
  <si>
    <t>072 05</t>
  </si>
  <si>
    <t>Bracovce</t>
  </si>
  <si>
    <t>Železničná stanica</t>
  </si>
  <si>
    <t>239, (parc. č.: 1406/25,1330/2)</t>
  </si>
  <si>
    <t>0095</t>
  </si>
  <si>
    <t>1038, 1041</t>
  </si>
  <si>
    <t>076 62</t>
  </si>
  <si>
    <t>300, 341</t>
  </si>
  <si>
    <t>511</t>
  </si>
  <si>
    <t>1411, 3417</t>
  </si>
  <si>
    <t>2052, 2231</t>
  </si>
  <si>
    <t>2052</t>
  </si>
  <si>
    <t>1849, 3812</t>
  </si>
  <si>
    <t>31562914</t>
  </si>
  <si>
    <t>36304352</t>
  </si>
  <si>
    <t>250, 248</t>
  </si>
  <si>
    <t>3363, 2762</t>
  </si>
  <si>
    <t>5903</t>
  </si>
  <si>
    <t>5903; 5006</t>
  </si>
  <si>
    <t>6968, 6970, 6971</t>
  </si>
  <si>
    <t>31734006</t>
  </si>
  <si>
    <t>756; 2435</t>
  </si>
  <si>
    <r>
      <t>475; 327;</t>
    </r>
    <r>
      <rPr>
        <sz val="9"/>
        <color rgb="FFFF0000"/>
        <rFont val="Arial CE"/>
        <charset val="238"/>
      </rPr>
      <t xml:space="preserve"> </t>
    </r>
    <r>
      <rPr>
        <sz val="9"/>
        <rFont val="Arial CE"/>
        <charset val="238"/>
      </rPr>
      <t>489; 487; 490; 488; 494; 495; 496; 497; 476; 474; 486</t>
    </r>
  </si>
  <si>
    <t>566; 461; 473; 480; 459; 564; 463; 465; 469</t>
  </si>
  <si>
    <t>31443265</t>
  </si>
  <si>
    <t>34108297</t>
  </si>
  <si>
    <t>663, 1342, 1337, 1340, 1341, 1165</t>
  </si>
  <si>
    <t>Kalinčiakova</t>
  </si>
  <si>
    <t xml:space="preserve">Prievozská </t>
  </si>
  <si>
    <t>1413</t>
  </si>
  <si>
    <r>
      <rPr>
        <sz val="9"/>
        <rFont val="Arial CE"/>
        <charset val="238"/>
      </rPr>
      <t>702,</t>
    </r>
    <r>
      <rPr>
        <sz val="9"/>
        <color rgb="FFFF0000"/>
        <rFont val="Arial CE"/>
        <charset val="238"/>
      </rPr>
      <t xml:space="preserve"> </t>
    </r>
    <r>
      <rPr>
        <sz val="9"/>
        <rFont val="Arial CE"/>
        <charset val="238"/>
      </rPr>
      <t>2413, 2414, 2415, 2416, 2417, 2418,</t>
    </r>
    <r>
      <rPr>
        <sz val="9"/>
        <color rgb="FFFF0000"/>
        <rFont val="Arial CE"/>
        <charset val="238"/>
      </rPr>
      <t xml:space="preserve"> </t>
    </r>
    <r>
      <rPr>
        <sz val="9"/>
        <rFont val="Arial CE"/>
        <charset val="238"/>
      </rPr>
      <t>2425,</t>
    </r>
    <r>
      <rPr>
        <sz val="9"/>
        <color rgb="FFFF0000"/>
        <rFont val="Arial CE"/>
        <charset val="238"/>
      </rPr>
      <t xml:space="preserve"> </t>
    </r>
    <r>
      <rPr>
        <sz val="9"/>
        <rFont val="Arial CE"/>
        <charset val="238"/>
      </rPr>
      <t>2355</t>
    </r>
  </si>
  <si>
    <t>34144943</t>
  </si>
  <si>
    <t>2606</t>
  </si>
  <si>
    <t>539, 540, 541, 542, (parc.č.388/77, 388/76, 388/75, 388/25, 388/44, 388/9, 388/45, 388/48, 388/51, 388/54, 388/42)</t>
  </si>
  <si>
    <t>705, 708</t>
  </si>
  <si>
    <t>0123</t>
  </si>
  <si>
    <t>MOLD-TRADE, spoločnosť s ručením obmedzeným</t>
  </si>
  <si>
    <t>Cestice</t>
  </si>
  <si>
    <t>1023</t>
  </si>
  <si>
    <t>31730337</t>
  </si>
  <si>
    <t>1023 (parc. č.:649/112, 649/113, 649/114, 649/115, 649/116, 649/117, 649/118, 649/119, 649/ 110)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</si>
</sst>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family val="2"/>
      <scheme val="minor"/>
    </font>
    <font>
      <sz val="10"/>
      <name val="Arial CE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b/>
      <sz val="9"/>
      <name val="Arial CE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b/>
      <sz val="9"/>
      <color theme="1"/>
      <name val="Arrial CE"/>
      <charset val="238"/>
    </font>
    <font>
      <sz val="1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FF000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B64A"/>
        <bgColor indexed="64"/>
      </patternFill>
    </fill>
    <fill>
      <patternFill patternType="solid">
        <fgColor rgb="FF77943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7D9A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3" fontId="10" fillId="0" borderId="0" xfId="0" applyNumberFormat="1" applyFont="1" applyBorder="1" applyAlignment="1">
      <alignment horizontal="center" vertical="center" wrapText="1"/>
    </xf>
    <xf numFmtId="3" fontId="0" fillId="0" borderId="0" xfId="0" applyNumberFormat="1" applyBorder="1"/>
    <xf numFmtId="0" fontId="4" fillId="2" borderId="8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0" fontId="3" fillId="2" borderId="10" xfId="1" applyFont="1" applyFill="1" applyBorder="1" applyAlignment="1">
      <alignment horizontal="center"/>
    </xf>
    <xf numFmtId="3" fontId="3" fillId="2" borderId="8" xfId="1" applyNumberFormat="1" applyFont="1" applyFill="1" applyBorder="1" applyAlignment="1">
      <alignment horizontal="center"/>
    </xf>
    <xf numFmtId="3" fontId="12" fillId="3" borderId="15" xfId="0" applyNumberFormat="1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 wrapText="1"/>
    </xf>
    <xf numFmtId="3" fontId="12" fillId="3" borderId="22" xfId="0" applyNumberFormat="1" applyFont="1" applyFill="1" applyBorder="1" applyAlignment="1">
      <alignment horizontal="center"/>
    </xf>
    <xf numFmtId="3" fontId="5" fillId="0" borderId="9" xfId="1" applyNumberFormat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/>
    </xf>
    <xf numFmtId="3" fontId="7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" fillId="0" borderId="20" xfId="1" applyFont="1" applyFill="1" applyBorder="1" applyAlignment="1">
      <alignment horizontal="center" vertical="center"/>
    </xf>
    <xf numFmtId="0" fontId="7" fillId="0" borderId="20" xfId="1" applyFont="1" applyFill="1" applyBorder="1" applyAlignment="1">
      <alignment horizontal="center" vertical="center"/>
    </xf>
    <xf numFmtId="1" fontId="7" fillId="0" borderId="1" xfId="1" applyNumberFormat="1" applyFont="1" applyFill="1" applyBorder="1" applyAlignment="1">
      <alignment horizontal="center" vertical="center"/>
    </xf>
    <xf numFmtId="3" fontId="7" fillId="0" borderId="3" xfId="1" applyNumberFormat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3" fontId="5" fillId="0" borderId="14" xfId="1" applyNumberFormat="1" applyFont="1" applyFill="1" applyBorder="1" applyAlignment="1">
      <alignment horizontal="center" vertical="center"/>
    </xf>
    <xf numFmtId="3" fontId="5" fillId="0" borderId="4" xfId="1" applyNumberFormat="1" applyFont="1" applyFill="1" applyBorder="1" applyAlignment="1">
      <alignment horizontal="center" vertical="center"/>
    </xf>
    <xf numFmtId="3" fontId="9" fillId="4" borderId="5" xfId="0" applyNumberFormat="1" applyFont="1" applyFill="1" applyBorder="1" applyAlignment="1">
      <alignment horizontal="center" vertical="center"/>
    </xf>
    <xf numFmtId="3" fontId="9" fillId="4" borderId="6" xfId="0" applyNumberFormat="1" applyFont="1" applyFill="1" applyBorder="1" applyAlignment="1">
      <alignment horizontal="center" vertical="center"/>
    </xf>
    <xf numFmtId="3" fontId="9" fillId="4" borderId="7" xfId="0" applyNumberFormat="1" applyFont="1" applyFill="1" applyBorder="1" applyAlignment="1">
      <alignment horizontal="center" vertical="center"/>
    </xf>
    <xf numFmtId="1" fontId="5" fillId="5" borderId="16" xfId="1" applyNumberFormat="1" applyFont="1" applyFill="1" applyBorder="1" applyAlignment="1">
      <alignment horizontal="center" vertical="center"/>
    </xf>
    <xf numFmtId="49" fontId="5" fillId="5" borderId="9" xfId="1" applyNumberFormat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left" vertical="center"/>
    </xf>
    <xf numFmtId="0" fontId="5" fillId="5" borderId="2" xfId="1" applyFont="1" applyFill="1" applyBorder="1" applyAlignment="1">
      <alignment vertical="center"/>
    </xf>
    <xf numFmtId="0" fontId="2" fillId="5" borderId="2" xfId="1" applyFont="1" applyFill="1" applyBorder="1" applyAlignment="1">
      <alignment vertical="center"/>
    </xf>
    <xf numFmtId="49" fontId="2" fillId="5" borderId="2" xfId="1" applyNumberFormat="1" applyFont="1" applyFill="1" applyBorder="1" applyAlignment="1">
      <alignment horizontal="right" vertical="center"/>
    </xf>
    <xf numFmtId="49" fontId="5" fillId="5" borderId="2" xfId="1" applyNumberFormat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 wrapText="1"/>
    </xf>
    <xf numFmtId="0" fontId="5" fillId="5" borderId="19" xfId="1" applyFont="1" applyFill="1" applyBorder="1" applyAlignment="1">
      <alignment horizontal="center" vertical="center" wrapText="1"/>
    </xf>
    <xf numFmtId="0" fontId="5" fillId="5" borderId="17" xfId="1" applyFont="1" applyFill="1" applyBorder="1" applyAlignment="1">
      <alignment horizontal="center" vertical="center"/>
    </xf>
    <xf numFmtId="49" fontId="5" fillId="5" borderId="3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left" vertical="center"/>
    </xf>
    <xf numFmtId="0" fontId="5" fillId="5" borderId="1" xfId="1" applyFont="1" applyFill="1" applyBorder="1" applyAlignment="1">
      <alignment vertical="center"/>
    </xf>
    <xf numFmtId="0" fontId="2" fillId="5" borderId="1" xfId="1" applyFont="1" applyFill="1" applyBorder="1" applyAlignment="1">
      <alignment vertical="center"/>
    </xf>
    <xf numFmtId="49" fontId="2" fillId="5" borderId="1" xfId="1" applyNumberFormat="1" applyFont="1" applyFill="1" applyBorder="1" applyAlignment="1">
      <alignment horizontal="right" vertical="center"/>
    </xf>
    <xf numFmtId="49" fontId="5" fillId="5" borderId="1" xfId="1" applyNumberFormat="1" applyFont="1" applyFill="1" applyBorder="1" applyAlignment="1">
      <alignment horizontal="center" vertical="center"/>
    </xf>
    <xf numFmtId="0" fontId="5" fillId="5" borderId="20" xfId="1" applyFont="1" applyFill="1" applyBorder="1" applyAlignment="1">
      <alignment horizontal="center" vertical="center" wrapText="1"/>
    </xf>
    <xf numFmtId="1" fontId="5" fillId="5" borderId="17" xfId="1" applyNumberFormat="1" applyFont="1" applyFill="1" applyBorder="1" applyAlignment="1">
      <alignment horizontal="center" vertical="center"/>
    </xf>
    <xf numFmtId="49" fontId="2" fillId="5" borderId="1" xfId="1" applyNumberFormat="1" applyFont="1" applyFill="1" applyBorder="1" applyAlignment="1">
      <alignment horizontal="center" vertical="center"/>
    </xf>
    <xf numFmtId="49" fontId="5" fillId="5" borderId="1" xfId="1" applyNumberFormat="1" applyFont="1" applyFill="1" applyBorder="1" applyAlignment="1">
      <alignment horizontal="center" vertical="center" wrapText="1"/>
    </xf>
    <xf numFmtId="49" fontId="7" fillId="5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left" vertical="center" wrapText="1"/>
    </xf>
    <xf numFmtId="0" fontId="5" fillId="5" borderId="1" xfId="1" applyFont="1" applyFill="1" applyBorder="1" applyAlignment="1">
      <alignment vertical="center" wrapText="1"/>
    </xf>
    <xf numFmtId="3" fontId="2" fillId="5" borderId="1" xfId="1" applyNumberFormat="1" applyFont="1" applyFill="1" applyBorder="1" applyAlignment="1">
      <alignment vertical="center"/>
    </xf>
    <xf numFmtId="0" fontId="5" fillId="5" borderId="1" xfId="1" applyNumberFormat="1" applyFont="1" applyFill="1" applyBorder="1" applyAlignment="1">
      <alignment horizontal="center" vertical="center"/>
    </xf>
    <xf numFmtId="49" fontId="13" fillId="5" borderId="1" xfId="1" applyNumberFormat="1" applyFont="1" applyFill="1" applyBorder="1" applyAlignment="1">
      <alignment horizontal="center" vertical="center"/>
    </xf>
    <xf numFmtId="49" fontId="7" fillId="5" borderId="1" xfId="1" applyNumberFormat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/>
    </xf>
    <xf numFmtId="0" fontId="5" fillId="5" borderId="20" xfId="1" applyFont="1" applyFill="1" applyBorder="1" applyAlignment="1">
      <alignment horizontal="center" vertical="center"/>
    </xf>
    <xf numFmtId="1" fontId="5" fillId="5" borderId="18" xfId="1" applyNumberFormat="1" applyFont="1" applyFill="1" applyBorder="1" applyAlignment="1">
      <alignment horizontal="center" vertical="center"/>
    </xf>
    <xf numFmtId="49" fontId="5" fillId="5" borderId="14" xfId="1" applyNumberFormat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left" vertical="center"/>
    </xf>
    <xf numFmtId="0" fontId="5" fillId="5" borderId="4" xfId="1" applyFont="1" applyFill="1" applyBorder="1" applyAlignment="1">
      <alignment vertical="center"/>
    </xf>
    <xf numFmtId="0" fontId="5" fillId="5" borderId="4" xfId="1" applyFont="1" applyFill="1" applyBorder="1" applyAlignment="1">
      <alignment horizontal="center" vertical="center"/>
    </xf>
    <xf numFmtId="49" fontId="5" fillId="5" borderId="4" xfId="1" applyNumberFormat="1" applyFont="1" applyFill="1" applyBorder="1" applyAlignment="1">
      <alignment horizontal="center" vertical="center"/>
    </xf>
    <xf numFmtId="0" fontId="5" fillId="5" borderId="21" xfId="1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</cellXfs>
  <cellStyles count="2">
    <cellStyle name="Normálna" xfId="0" builtinId="0"/>
    <cellStyle name="normálne_Hárok1" xfId="1"/>
  </cellStyles>
  <dxfs count="0"/>
  <tableStyles count="0" defaultTableStyle="TableStyleMedium2" defaultPivotStyle="PivotStyleMedium9"/>
  <colors>
    <mruColors>
      <color rgb="FFC7D9A3"/>
      <color rgb="FF77943C"/>
      <color rgb="FFCCDDAB"/>
      <color rgb="FFA9C571"/>
      <color rgb="FFFCD5B4"/>
      <color rgb="FF607731"/>
      <color rgb="FF6D8838"/>
      <color rgb="FF97B953"/>
      <color rgb="FF5D7430"/>
      <color rgb="FFA0B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4"/>
  <sheetViews>
    <sheetView tabSelected="1" view="pageBreakPreview" zoomScale="98" zoomScaleNormal="85" zoomScaleSheetLayoutView="98" workbookViewId="0">
      <selection activeCell="A57" sqref="A57:XFD57"/>
    </sheetView>
  </sheetViews>
  <sheetFormatPr defaultRowHeight="15"/>
  <cols>
    <col min="1" max="1" width="19.7109375" customWidth="1"/>
    <col min="2" max="2" width="36.42578125" customWidth="1"/>
    <col min="3" max="3" width="35.7109375" customWidth="1"/>
    <col min="4" max="5" width="26.42578125" customWidth="1"/>
    <col min="6" max="6" width="22.7109375" customWidth="1"/>
    <col min="7" max="8" width="22.7109375" style="10" customWidth="1"/>
    <col min="9" max="9" width="15.7109375" customWidth="1"/>
    <col min="10" max="13" width="18.42578125" customWidth="1"/>
    <col min="14" max="14" width="54.42578125" customWidth="1"/>
    <col min="15" max="15" width="39.42578125" customWidth="1"/>
    <col min="16" max="16" width="22.42578125" customWidth="1"/>
    <col min="17" max="17" width="24.28515625" customWidth="1"/>
    <col min="18" max="18" width="18.7109375" customWidth="1"/>
    <col min="19" max="19" width="28.28515625" customWidth="1"/>
    <col min="20" max="21" width="30.7109375" customWidth="1"/>
    <col min="22" max="22" width="27" customWidth="1"/>
    <col min="23" max="23" width="17" customWidth="1"/>
    <col min="26" max="26" width="31" customWidth="1"/>
  </cols>
  <sheetData>
    <row r="1" spans="1:29" ht="15.75" thickBot="1">
      <c r="A1" s="7" t="s">
        <v>81</v>
      </c>
      <c r="B1" s="8" t="s">
        <v>73</v>
      </c>
      <c r="C1" s="8" t="s">
        <v>74</v>
      </c>
      <c r="D1" s="8" t="s">
        <v>131</v>
      </c>
      <c r="E1" s="8" t="s">
        <v>132</v>
      </c>
      <c r="F1" s="8" t="s">
        <v>136</v>
      </c>
      <c r="G1" s="9" t="s">
        <v>137</v>
      </c>
      <c r="H1" s="9" t="s">
        <v>138</v>
      </c>
      <c r="I1" s="8" t="s">
        <v>75</v>
      </c>
      <c r="J1" s="8" t="s">
        <v>135</v>
      </c>
      <c r="K1" s="8" t="s">
        <v>140</v>
      </c>
      <c r="L1" s="8" t="s">
        <v>141</v>
      </c>
      <c r="M1" s="8" t="s">
        <v>142</v>
      </c>
      <c r="N1" s="8" t="s">
        <v>143</v>
      </c>
      <c r="O1" s="11" t="s">
        <v>144</v>
      </c>
      <c r="P1" s="12" t="s">
        <v>123</v>
      </c>
      <c r="Q1" s="12" t="s">
        <v>76</v>
      </c>
      <c r="R1" s="12" t="s">
        <v>77</v>
      </c>
      <c r="S1" s="7" t="s">
        <v>78</v>
      </c>
      <c r="T1" s="12" t="s">
        <v>412</v>
      </c>
      <c r="U1" s="14" t="s">
        <v>411</v>
      </c>
      <c r="AA1" s="3"/>
      <c r="AB1" s="3"/>
      <c r="AC1" s="3"/>
    </row>
    <row r="2" spans="1:29">
      <c r="A2" s="39">
        <v>1</v>
      </c>
      <c r="B2" s="40" t="s">
        <v>13</v>
      </c>
      <c r="C2" s="41" t="s">
        <v>98</v>
      </c>
      <c r="D2" s="42" t="s">
        <v>133</v>
      </c>
      <c r="E2" s="42" t="s">
        <v>134</v>
      </c>
      <c r="F2" s="43" t="s">
        <v>139</v>
      </c>
      <c r="G2" s="44" t="s">
        <v>455</v>
      </c>
      <c r="H2" s="44" t="s">
        <v>248</v>
      </c>
      <c r="I2" s="45">
        <v>31420494</v>
      </c>
      <c r="J2" s="45" t="s">
        <v>6</v>
      </c>
      <c r="K2" s="46" t="s">
        <v>228</v>
      </c>
      <c r="L2" s="46" t="s">
        <v>182</v>
      </c>
      <c r="M2" s="46" t="s">
        <v>145</v>
      </c>
      <c r="N2" s="46" t="s">
        <v>457</v>
      </c>
      <c r="O2" s="47">
        <v>22</v>
      </c>
      <c r="P2" s="16">
        <v>25000</v>
      </c>
      <c r="Q2" s="17">
        <v>5000</v>
      </c>
      <c r="R2" s="17">
        <v>0</v>
      </c>
      <c r="S2" s="18">
        <v>0</v>
      </c>
      <c r="T2" s="19">
        <v>0</v>
      </c>
      <c r="U2" s="36">
        <f>P2+Q2+R2+S2+T2</f>
        <v>30000</v>
      </c>
    </row>
    <row r="3" spans="1:29">
      <c r="A3" s="48">
        <v>2</v>
      </c>
      <c r="B3" s="49" t="s">
        <v>14</v>
      </c>
      <c r="C3" s="50" t="s">
        <v>98</v>
      </c>
      <c r="D3" s="51" t="s">
        <v>161</v>
      </c>
      <c r="E3" s="51" t="s">
        <v>134</v>
      </c>
      <c r="F3" s="52" t="s">
        <v>139</v>
      </c>
      <c r="G3" s="53" t="s">
        <v>455</v>
      </c>
      <c r="H3" s="53" t="s">
        <v>248</v>
      </c>
      <c r="I3" s="54">
        <v>31420494</v>
      </c>
      <c r="J3" s="54" t="s">
        <v>6</v>
      </c>
      <c r="K3" s="54" t="s">
        <v>208</v>
      </c>
      <c r="L3" s="54" t="s">
        <v>209</v>
      </c>
      <c r="M3" s="54"/>
      <c r="N3" s="54" t="s">
        <v>294</v>
      </c>
      <c r="O3" s="55"/>
      <c r="P3" s="20">
        <v>30000</v>
      </c>
      <c r="Q3" s="21">
        <v>5000</v>
      </c>
      <c r="R3" s="21">
        <v>0</v>
      </c>
      <c r="S3" s="22">
        <v>0</v>
      </c>
      <c r="T3" s="23">
        <v>0</v>
      </c>
      <c r="U3" s="37">
        <f>P3+Q3+R3+S3+T3</f>
        <v>35000</v>
      </c>
    </row>
    <row r="4" spans="1:29">
      <c r="A4" s="56">
        <v>3</v>
      </c>
      <c r="B4" s="49" t="s">
        <v>15</v>
      </c>
      <c r="C4" s="50" t="s">
        <v>98</v>
      </c>
      <c r="D4" s="51" t="s">
        <v>161</v>
      </c>
      <c r="E4" s="51" t="s">
        <v>134</v>
      </c>
      <c r="F4" s="52" t="s">
        <v>139</v>
      </c>
      <c r="G4" s="53" t="s">
        <v>455</v>
      </c>
      <c r="H4" s="53" t="s">
        <v>248</v>
      </c>
      <c r="I4" s="54">
        <v>31420494</v>
      </c>
      <c r="J4" s="54" t="s">
        <v>6</v>
      </c>
      <c r="K4" s="54" t="s">
        <v>210</v>
      </c>
      <c r="L4" s="54" t="s">
        <v>211</v>
      </c>
      <c r="M4" s="54"/>
      <c r="N4" s="54" t="s">
        <v>291</v>
      </c>
      <c r="O4" s="55"/>
      <c r="P4" s="20">
        <v>10000</v>
      </c>
      <c r="Q4" s="21">
        <v>5000</v>
      </c>
      <c r="R4" s="21">
        <v>0</v>
      </c>
      <c r="S4" s="22">
        <v>0</v>
      </c>
      <c r="T4" s="23">
        <v>0</v>
      </c>
      <c r="U4" s="37">
        <f t="shared" ref="U4:U52" si="0">P4+Q4+R4+S4+T4</f>
        <v>15000</v>
      </c>
    </row>
    <row r="5" spans="1:29">
      <c r="A5" s="48">
        <v>4</v>
      </c>
      <c r="B5" s="49" t="s">
        <v>16</v>
      </c>
      <c r="C5" s="50" t="s">
        <v>91</v>
      </c>
      <c r="D5" s="51" t="s">
        <v>160</v>
      </c>
      <c r="E5" s="51" t="s">
        <v>152</v>
      </c>
      <c r="F5" s="52" t="s">
        <v>219</v>
      </c>
      <c r="G5" s="53" t="s">
        <v>238</v>
      </c>
      <c r="H5" s="53">
        <v>31</v>
      </c>
      <c r="I5" s="54" t="s">
        <v>83</v>
      </c>
      <c r="J5" s="54" t="s">
        <v>4</v>
      </c>
      <c r="K5" s="54" t="s">
        <v>213</v>
      </c>
      <c r="L5" s="54" t="s">
        <v>214</v>
      </c>
      <c r="M5" s="54" t="s">
        <v>216</v>
      </c>
      <c r="N5" s="54" t="s">
        <v>293</v>
      </c>
      <c r="O5" s="55"/>
      <c r="P5" s="20">
        <v>20000</v>
      </c>
      <c r="Q5" s="21">
        <v>10000</v>
      </c>
      <c r="R5" s="21">
        <v>5000</v>
      </c>
      <c r="S5" s="22">
        <v>0</v>
      </c>
      <c r="T5" s="23">
        <v>0</v>
      </c>
      <c r="U5" s="37">
        <f t="shared" si="0"/>
        <v>35000</v>
      </c>
    </row>
    <row r="6" spans="1:29">
      <c r="A6" s="56">
        <v>5</v>
      </c>
      <c r="B6" s="49" t="s">
        <v>17</v>
      </c>
      <c r="C6" s="50" t="s">
        <v>99</v>
      </c>
      <c r="D6" s="51" t="s">
        <v>159</v>
      </c>
      <c r="E6" s="51" t="s">
        <v>146</v>
      </c>
      <c r="F6" s="52" t="s">
        <v>232</v>
      </c>
      <c r="G6" s="53">
        <v>173</v>
      </c>
      <c r="H6" s="53">
        <v>2</v>
      </c>
      <c r="I6" s="54" t="s">
        <v>126</v>
      </c>
      <c r="J6" s="54" t="s">
        <v>2</v>
      </c>
      <c r="K6" s="54" t="s">
        <v>223</v>
      </c>
      <c r="L6" s="54" t="s">
        <v>227</v>
      </c>
      <c r="M6" s="54" t="s">
        <v>217</v>
      </c>
      <c r="N6" s="54" t="s">
        <v>292</v>
      </c>
      <c r="O6" s="55">
        <v>21</v>
      </c>
      <c r="P6" s="20">
        <v>13000</v>
      </c>
      <c r="Q6" s="21">
        <v>7000</v>
      </c>
      <c r="R6" s="21">
        <v>2000</v>
      </c>
      <c r="S6" s="22">
        <v>0</v>
      </c>
      <c r="T6" s="23">
        <v>0</v>
      </c>
      <c r="U6" s="37">
        <f t="shared" si="0"/>
        <v>22000</v>
      </c>
    </row>
    <row r="7" spans="1:29" ht="24" customHeight="1">
      <c r="A7" s="48">
        <v>6</v>
      </c>
      <c r="B7" s="49" t="s">
        <v>18</v>
      </c>
      <c r="C7" s="50" t="s">
        <v>9</v>
      </c>
      <c r="D7" s="51" t="s">
        <v>158</v>
      </c>
      <c r="E7" s="51" t="s">
        <v>154</v>
      </c>
      <c r="F7" s="52" t="s">
        <v>79</v>
      </c>
      <c r="G7" s="53">
        <v>1730</v>
      </c>
      <c r="H7" s="53"/>
      <c r="I7" s="54" t="s">
        <v>88</v>
      </c>
      <c r="J7" s="54" t="s">
        <v>2</v>
      </c>
      <c r="K7" s="54" t="s">
        <v>158</v>
      </c>
      <c r="L7" s="54" t="s">
        <v>215</v>
      </c>
      <c r="M7" s="54" t="s">
        <v>79</v>
      </c>
      <c r="N7" s="54" t="s">
        <v>295</v>
      </c>
      <c r="O7" s="55"/>
      <c r="P7" s="24">
        <v>24000</v>
      </c>
      <c r="Q7" s="21">
        <v>10000</v>
      </c>
      <c r="R7" s="21">
        <v>0</v>
      </c>
      <c r="S7" s="22">
        <v>0</v>
      </c>
      <c r="T7" s="25">
        <v>0</v>
      </c>
      <c r="U7" s="37">
        <f t="shared" si="0"/>
        <v>34000</v>
      </c>
    </row>
    <row r="8" spans="1:29">
      <c r="A8" s="56">
        <v>7</v>
      </c>
      <c r="B8" s="49" t="s">
        <v>19</v>
      </c>
      <c r="C8" s="50" t="s">
        <v>119</v>
      </c>
      <c r="D8" s="51" t="s">
        <v>164</v>
      </c>
      <c r="E8" s="51" t="s">
        <v>147</v>
      </c>
      <c r="F8" s="52" t="s">
        <v>239</v>
      </c>
      <c r="G8" s="53">
        <v>75</v>
      </c>
      <c r="H8" s="53">
        <v>6</v>
      </c>
      <c r="I8" s="54" t="s">
        <v>451</v>
      </c>
      <c r="J8" s="54" t="s">
        <v>5</v>
      </c>
      <c r="K8" s="54" t="s">
        <v>164</v>
      </c>
      <c r="L8" s="54" t="s">
        <v>147</v>
      </c>
      <c r="M8" s="54" t="s">
        <v>296</v>
      </c>
      <c r="N8" s="54" t="s">
        <v>298</v>
      </c>
      <c r="O8" s="55">
        <v>6</v>
      </c>
      <c r="P8" s="20">
        <v>19000</v>
      </c>
      <c r="Q8" s="21">
        <v>7000</v>
      </c>
      <c r="R8" s="21">
        <v>0</v>
      </c>
      <c r="S8" s="22">
        <v>0</v>
      </c>
      <c r="T8" s="23">
        <v>0</v>
      </c>
      <c r="U8" s="37">
        <f>P8+Q8+R8+S8+T8</f>
        <v>26000</v>
      </c>
    </row>
    <row r="9" spans="1:29" ht="24" customHeight="1">
      <c r="A9" s="48">
        <v>8</v>
      </c>
      <c r="B9" s="49" t="s">
        <v>20</v>
      </c>
      <c r="C9" s="50" t="s">
        <v>99</v>
      </c>
      <c r="D9" s="51" t="s">
        <v>159</v>
      </c>
      <c r="E9" s="51" t="s">
        <v>146</v>
      </c>
      <c r="F9" s="52" t="s">
        <v>232</v>
      </c>
      <c r="G9" s="53">
        <v>173</v>
      </c>
      <c r="H9" s="53">
        <v>2</v>
      </c>
      <c r="I9" s="54">
        <v>36188981</v>
      </c>
      <c r="J9" s="54" t="s">
        <v>1</v>
      </c>
      <c r="K9" s="54" t="s">
        <v>224</v>
      </c>
      <c r="L9" s="54" t="s">
        <v>229</v>
      </c>
      <c r="M9" s="54" t="s">
        <v>218</v>
      </c>
      <c r="N9" s="54"/>
      <c r="O9" s="55">
        <v>8</v>
      </c>
      <c r="P9" s="20">
        <v>6500</v>
      </c>
      <c r="Q9" s="21">
        <v>4000</v>
      </c>
      <c r="R9" s="21">
        <v>1000</v>
      </c>
      <c r="S9" s="22">
        <v>0</v>
      </c>
      <c r="T9" s="23">
        <v>0</v>
      </c>
      <c r="U9" s="37">
        <f t="shared" si="0"/>
        <v>11500</v>
      </c>
    </row>
    <row r="10" spans="1:29" ht="15" customHeight="1">
      <c r="A10" s="56">
        <v>9</v>
      </c>
      <c r="B10" s="49" t="s">
        <v>21</v>
      </c>
      <c r="C10" s="50" t="s">
        <v>99</v>
      </c>
      <c r="D10" s="51" t="s">
        <v>159</v>
      </c>
      <c r="E10" s="51" t="s">
        <v>146</v>
      </c>
      <c r="F10" s="52" t="s">
        <v>232</v>
      </c>
      <c r="G10" s="53">
        <v>173</v>
      </c>
      <c r="H10" s="53">
        <v>2</v>
      </c>
      <c r="I10" s="54">
        <v>36188981</v>
      </c>
      <c r="J10" s="54" t="s">
        <v>1</v>
      </c>
      <c r="K10" s="54" t="s">
        <v>159</v>
      </c>
      <c r="L10" s="54" t="s">
        <v>146</v>
      </c>
      <c r="M10" s="54" t="s">
        <v>206</v>
      </c>
      <c r="N10" s="54" t="s">
        <v>299</v>
      </c>
      <c r="O10" s="55">
        <v>2</v>
      </c>
      <c r="P10" s="20">
        <v>6500</v>
      </c>
      <c r="Q10" s="21">
        <v>4000</v>
      </c>
      <c r="R10" s="21">
        <v>0</v>
      </c>
      <c r="S10" s="22">
        <v>0</v>
      </c>
      <c r="T10" s="23">
        <v>0</v>
      </c>
      <c r="U10" s="37">
        <f t="shared" si="0"/>
        <v>10500</v>
      </c>
      <c r="V10" t="s">
        <v>72</v>
      </c>
    </row>
    <row r="11" spans="1:29" ht="24" customHeight="1">
      <c r="A11" s="48">
        <v>10</v>
      </c>
      <c r="B11" s="49" t="s">
        <v>22</v>
      </c>
      <c r="C11" s="50" t="s">
        <v>98</v>
      </c>
      <c r="D11" s="51" t="s">
        <v>161</v>
      </c>
      <c r="E11" s="51" t="s">
        <v>134</v>
      </c>
      <c r="F11" s="52" t="s">
        <v>139</v>
      </c>
      <c r="G11" s="53" t="s">
        <v>455</v>
      </c>
      <c r="H11" s="53" t="s">
        <v>248</v>
      </c>
      <c r="I11" s="54">
        <v>31420494</v>
      </c>
      <c r="J11" s="54" t="s">
        <v>6</v>
      </c>
      <c r="K11" s="54" t="s">
        <v>300</v>
      </c>
      <c r="L11" s="54" t="s">
        <v>306</v>
      </c>
      <c r="M11" s="54" t="s">
        <v>307</v>
      </c>
      <c r="N11" s="54" t="s">
        <v>308</v>
      </c>
      <c r="O11" s="55"/>
      <c r="P11" s="20">
        <v>10000</v>
      </c>
      <c r="Q11" s="21">
        <v>4000</v>
      </c>
      <c r="R11" s="21">
        <v>0</v>
      </c>
      <c r="S11" s="22">
        <v>0</v>
      </c>
      <c r="T11" s="23">
        <v>0</v>
      </c>
      <c r="U11" s="37">
        <f t="shared" si="0"/>
        <v>14000</v>
      </c>
    </row>
    <row r="12" spans="1:29" ht="25.5" customHeight="1">
      <c r="A12" s="56">
        <v>11</v>
      </c>
      <c r="B12" s="49" t="s">
        <v>23</v>
      </c>
      <c r="C12" s="50" t="s">
        <v>98</v>
      </c>
      <c r="D12" s="51" t="s">
        <v>161</v>
      </c>
      <c r="E12" s="51" t="s">
        <v>134</v>
      </c>
      <c r="F12" s="52" t="s">
        <v>139</v>
      </c>
      <c r="G12" s="53" t="s">
        <v>455</v>
      </c>
      <c r="H12" s="53" t="s">
        <v>248</v>
      </c>
      <c r="I12" s="54">
        <v>31420494</v>
      </c>
      <c r="J12" s="54" t="s">
        <v>6</v>
      </c>
      <c r="K12" s="54" t="s">
        <v>301</v>
      </c>
      <c r="L12" s="54" t="s">
        <v>309</v>
      </c>
      <c r="M12" s="54" t="s">
        <v>310</v>
      </c>
      <c r="N12" s="54" t="s">
        <v>313</v>
      </c>
      <c r="O12" s="55"/>
      <c r="P12" s="20">
        <v>10000</v>
      </c>
      <c r="Q12" s="21">
        <v>4000</v>
      </c>
      <c r="R12" s="21">
        <v>0</v>
      </c>
      <c r="S12" s="22">
        <v>0</v>
      </c>
      <c r="T12" s="23">
        <v>0</v>
      </c>
      <c r="U12" s="37">
        <f t="shared" si="0"/>
        <v>14000</v>
      </c>
    </row>
    <row r="13" spans="1:29" ht="18" customHeight="1">
      <c r="A13" s="48">
        <v>12</v>
      </c>
      <c r="B13" s="49" t="s">
        <v>24</v>
      </c>
      <c r="C13" s="50" t="s">
        <v>118</v>
      </c>
      <c r="D13" s="51" t="s">
        <v>163</v>
      </c>
      <c r="E13" s="51" t="s">
        <v>148</v>
      </c>
      <c r="F13" s="52" t="s">
        <v>233</v>
      </c>
      <c r="G13" s="53" t="s">
        <v>315</v>
      </c>
      <c r="H13" s="53">
        <v>1</v>
      </c>
      <c r="I13" s="54" t="s">
        <v>452</v>
      </c>
      <c r="J13" s="54" t="s">
        <v>5</v>
      </c>
      <c r="K13" s="54" t="s">
        <v>163</v>
      </c>
      <c r="L13" s="54" t="s">
        <v>314</v>
      </c>
      <c r="M13" s="54" t="s">
        <v>289</v>
      </c>
      <c r="N13" s="54" t="s">
        <v>316</v>
      </c>
      <c r="O13" s="55">
        <v>1</v>
      </c>
      <c r="P13" s="20">
        <v>15000</v>
      </c>
      <c r="Q13" s="21">
        <v>5000</v>
      </c>
      <c r="R13" s="21">
        <v>0</v>
      </c>
      <c r="S13" s="22">
        <v>0</v>
      </c>
      <c r="T13" s="23">
        <v>0</v>
      </c>
      <c r="U13" s="37">
        <f t="shared" si="0"/>
        <v>20000</v>
      </c>
    </row>
    <row r="14" spans="1:29" ht="30.75" customHeight="1">
      <c r="A14" s="56">
        <v>13</v>
      </c>
      <c r="B14" s="49" t="s">
        <v>25</v>
      </c>
      <c r="C14" s="50" t="s">
        <v>111</v>
      </c>
      <c r="D14" s="51" t="s">
        <v>162</v>
      </c>
      <c r="E14" s="51" t="s">
        <v>149</v>
      </c>
      <c r="F14" s="52" t="s">
        <v>234</v>
      </c>
      <c r="G14" s="53">
        <v>950</v>
      </c>
      <c r="H14" s="53"/>
      <c r="I14" s="54">
        <v>35789310</v>
      </c>
      <c r="J14" s="54" t="s">
        <v>6</v>
      </c>
      <c r="K14" s="54" t="s">
        <v>302</v>
      </c>
      <c r="L14" s="54" t="s">
        <v>317</v>
      </c>
      <c r="M14" s="54" t="s">
        <v>318</v>
      </c>
      <c r="N14" s="54" t="s">
        <v>321</v>
      </c>
      <c r="O14" s="55">
        <v>18</v>
      </c>
      <c r="P14" s="20">
        <v>13000</v>
      </c>
      <c r="Q14" s="21">
        <v>10000</v>
      </c>
      <c r="R14" s="21">
        <v>0</v>
      </c>
      <c r="S14" s="22">
        <v>0</v>
      </c>
      <c r="T14" s="23">
        <v>0</v>
      </c>
      <c r="U14" s="37">
        <f t="shared" si="0"/>
        <v>23000</v>
      </c>
    </row>
    <row r="15" spans="1:29" ht="16.5" customHeight="1">
      <c r="A15" s="48">
        <v>14</v>
      </c>
      <c r="B15" s="49" t="s">
        <v>26</v>
      </c>
      <c r="C15" s="50" t="s">
        <v>9</v>
      </c>
      <c r="D15" s="51" t="s">
        <v>158</v>
      </c>
      <c r="E15" s="51" t="s">
        <v>154</v>
      </c>
      <c r="F15" s="52" t="s">
        <v>79</v>
      </c>
      <c r="G15" s="53">
        <v>1730</v>
      </c>
      <c r="H15" s="53"/>
      <c r="I15" s="54" t="s">
        <v>88</v>
      </c>
      <c r="J15" s="54" t="s">
        <v>2</v>
      </c>
      <c r="K15" s="54" t="s">
        <v>225</v>
      </c>
      <c r="L15" s="54" t="s">
        <v>235</v>
      </c>
      <c r="M15" s="54" t="s">
        <v>212</v>
      </c>
      <c r="N15" s="54" t="s">
        <v>322</v>
      </c>
      <c r="O15" s="55">
        <v>18</v>
      </c>
      <c r="P15" s="20">
        <v>8000</v>
      </c>
      <c r="Q15" s="21">
        <v>10000</v>
      </c>
      <c r="R15" s="21">
        <v>0</v>
      </c>
      <c r="S15" s="22">
        <v>0</v>
      </c>
      <c r="T15" s="23">
        <v>0</v>
      </c>
      <c r="U15" s="37">
        <f t="shared" si="0"/>
        <v>18000</v>
      </c>
    </row>
    <row r="16" spans="1:29" ht="23.25" customHeight="1">
      <c r="A16" s="56">
        <v>15</v>
      </c>
      <c r="B16" s="49" t="s">
        <v>27</v>
      </c>
      <c r="C16" s="50" t="s">
        <v>98</v>
      </c>
      <c r="D16" s="51" t="s">
        <v>161</v>
      </c>
      <c r="E16" s="51" t="s">
        <v>134</v>
      </c>
      <c r="F16" s="52" t="s">
        <v>139</v>
      </c>
      <c r="G16" s="53" t="s">
        <v>455</v>
      </c>
      <c r="H16" s="53" t="s">
        <v>248</v>
      </c>
      <c r="I16" s="54" t="s">
        <v>84</v>
      </c>
      <c r="J16" s="54" t="s">
        <v>6</v>
      </c>
      <c r="K16" s="54" t="s">
        <v>161</v>
      </c>
      <c r="L16" s="54" t="s">
        <v>323</v>
      </c>
      <c r="M16" s="54" t="s">
        <v>288</v>
      </c>
      <c r="N16" s="57" t="s">
        <v>455</v>
      </c>
      <c r="O16" s="55">
        <v>1</v>
      </c>
      <c r="P16" s="20">
        <v>36000</v>
      </c>
      <c r="Q16" s="21">
        <v>6000</v>
      </c>
      <c r="R16" s="21">
        <v>0</v>
      </c>
      <c r="S16" s="22">
        <v>0</v>
      </c>
      <c r="T16" s="23">
        <v>0</v>
      </c>
      <c r="U16" s="37">
        <f t="shared" si="0"/>
        <v>42000</v>
      </c>
    </row>
    <row r="17" spans="1:23" ht="26.25" customHeight="1">
      <c r="A17" s="48">
        <v>16</v>
      </c>
      <c r="B17" s="49" t="s">
        <v>28</v>
      </c>
      <c r="C17" s="50" t="s">
        <v>111</v>
      </c>
      <c r="D17" s="51" t="s">
        <v>162</v>
      </c>
      <c r="E17" s="51" t="s">
        <v>149</v>
      </c>
      <c r="F17" s="52" t="s">
        <v>234</v>
      </c>
      <c r="G17" s="53">
        <v>950</v>
      </c>
      <c r="H17" s="53"/>
      <c r="I17" s="54">
        <v>35789310</v>
      </c>
      <c r="J17" s="54" t="s">
        <v>6</v>
      </c>
      <c r="K17" s="54" t="s">
        <v>302</v>
      </c>
      <c r="L17" s="54" t="s">
        <v>317</v>
      </c>
      <c r="M17" s="54" t="s">
        <v>318</v>
      </c>
      <c r="N17" s="54" t="s">
        <v>321</v>
      </c>
      <c r="O17" s="55">
        <v>18</v>
      </c>
      <c r="P17" s="20">
        <v>20000</v>
      </c>
      <c r="Q17" s="21">
        <v>0</v>
      </c>
      <c r="R17" s="21">
        <v>0</v>
      </c>
      <c r="S17" s="22">
        <v>0</v>
      </c>
      <c r="T17" s="23">
        <v>0</v>
      </c>
      <c r="U17" s="37">
        <f t="shared" si="0"/>
        <v>20000</v>
      </c>
    </row>
    <row r="18" spans="1:23" ht="23.25" customHeight="1">
      <c r="A18" s="56">
        <v>17</v>
      </c>
      <c r="B18" s="49" t="s">
        <v>29</v>
      </c>
      <c r="C18" s="50" t="s">
        <v>111</v>
      </c>
      <c r="D18" s="51" t="s">
        <v>162</v>
      </c>
      <c r="E18" s="51" t="s">
        <v>149</v>
      </c>
      <c r="F18" s="52" t="s">
        <v>234</v>
      </c>
      <c r="G18" s="53">
        <v>950</v>
      </c>
      <c r="H18" s="53"/>
      <c r="I18" s="54">
        <v>35789310</v>
      </c>
      <c r="J18" s="54" t="s">
        <v>6</v>
      </c>
      <c r="K18" s="54" t="s">
        <v>324</v>
      </c>
      <c r="L18" s="54" t="s">
        <v>149</v>
      </c>
      <c r="M18" s="54" t="s">
        <v>297</v>
      </c>
      <c r="N18" s="54" t="s">
        <v>311</v>
      </c>
      <c r="O18" s="55"/>
      <c r="P18" s="20">
        <v>20000</v>
      </c>
      <c r="Q18" s="21">
        <v>0</v>
      </c>
      <c r="R18" s="21">
        <v>0</v>
      </c>
      <c r="S18" s="22">
        <v>0</v>
      </c>
      <c r="T18" s="23">
        <v>0</v>
      </c>
      <c r="U18" s="37">
        <f t="shared" si="0"/>
        <v>20000</v>
      </c>
    </row>
    <row r="19" spans="1:23" ht="15.75" customHeight="1">
      <c r="A19" s="48">
        <v>18</v>
      </c>
      <c r="B19" s="49" t="s">
        <v>30</v>
      </c>
      <c r="C19" s="50" t="s">
        <v>99</v>
      </c>
      <c r="D19" s="51" t="s">
        <v>159</v>
      </c>
      <c r="E19" s="51" t="s">
        <v>146</v>
      </c>
      <c r="F19" s="52" t="s">
        <v>232</v>
      </c>
      <c r="G19" s="53">
        <v>173</v>
      </c>
      <c r="H19" s="53">
        <v>2</v>
      </c>
      <c r="I19" s="54">
        <v>36188981</v>
      </c>
      <c r="J19" s="54" t="s">
        <v>1</v>
      </c>
      <c r="K19" s="54" t="s">
        <v>319</v>
      </c>
      <c r="L19" s="54" t="s">
        <v>421</v>
      </c>
      <c r="M19" s="54"/>
      <c r="N19" s="54" t="s">
        <v>453</v>
      </c>
      <c r="O19" s="55"/>
      <c r="P19" s="20">
        <v>5000</v>
      </c>
      <c r="Q19" s="21">
        <v>5000</v>
      </c>
      <c r="R19" s="21">
        <v>0</v>
      </c>
      <c r="S19" s="22">
        <v>0</v>
      </c>
      <c r="T19" s="23">
        <v>0</v>
      </c>
      <c r="U19" s="37">
        <f t="shared" si="0"/>
        <v>10000</v>
      </c>
    </row>
    <row r="20" spans="1:23" ht="23.25" customHeight="1">
      <c r="A20" s="56">
        <v>19</v>
      </c>
      <c r="B20" s="49" t="s">
        <v>31</v>
      </c>
      <c r="C20" s="50" t="s">
        <v>101</v>
      </c>
      <c r="D20" s="51" t="s">
        <v>169</v>
      </c>
      <c r="E20" s="51" t="s">
        <v>155</v>
      </c>
      <c r="F20" s="52" t="s">
        <v>236</v>
      </c>
      <c r="G20" s="53">
        <v>941</v>
      </c>
      <c r="H20" s="53">
        <v>22</v>
      </c>
      <c r="I20" s="54" t="s">
        <v>240</v>
      </c>
      <c r="J20" s="54" t="s">
        <v>1</v>
      </c>
      <c r="K20" s="54" t="s">
        <v>169</v>
      </c>
      <c r="L20" s="54" t="s">
        <v>155</v>
      </c>
      <c r="M20" s="54" t="s">
        <v>205</v>
      </c>
      <c r="N20" s="54" t="s">
        <v>204</v>
      </c>
      <c r="O20" s="55">
        <v>22</v>
      </c>
      <c r="P20" s="20">
        <v>20000</v>
      </c>
      <c r="Q20" s="21">
        <v>0</v>
      </c>
      <c r="R20" s="21">
        <v>0</v>
      </c>
      <c r="S20" s="22">
        <v>0</v>
      </c>
      <c r="T20" s="23">
        <v>0</v>
      </c>
      <c r="U20" s="37">
        <f t="shared" si="0"/>
        <v>20000</v>
      </c>
    </row>
    <row r="21" spans="1:23" s="1" customFormat="1" ht="24.75" customHeight="1">
      <c r="A21" s="48">
        <v>20</v>
      </c>
      <c r="B21" s="49" t="s">
        <v>32</v>
      </c>
      <c r="C21" s="50" t="s">
        <v>100</v>
      </c>
      <c r="D21" s="51" t="s">
        <v>170</v>
      </c>
      <c r="E21" s="51" t="s">
        <v>150</v>
      </c>
      <c r="F21" s="52" t="s">
        <v>232</v>
      </c>
      <c r="G21" s="53">
        <v>0</v>
      </c>
      <c r="H21" s="53">
        <v>511</v>
      </c>
      <c r="I21" s="54" t="s">
        <v>86</v>
      </c>
      <c r="J21" s="54" t="s">
        <v>1</v>
      </c>
      <c r="K21" s="54" t="s">
        <v>170</v>
      </c>
      <c r="L21" s="54" t="s">
        <v>150</v>
      </c>
      <c r="M21" s="54" t="s">
        <v>206</v>
      </c>
      <c r="N21" s="54" t="s">
        <v>446</v>
      </c>
      <c r="O21" s="55">
        <v>70</v>
      </c>
      <c r="P21" s="20">
        <v>8000</v>
      </c>
      <c r="Q21" s="21">
        <v>7000</v>
      </c>
      <c r="R21" s="21">
        <v>0</v>
      </c>
      <c r="S21" s="22">
        <v>0</v>
      </c>
      <c r="T21" s="23">
        <v>0</v>
      </c>
      <c r="U21" s="37">
        <f t="shared" si="0"/>
        <v>15000</v>
      </c>
      <c r="W21"/>
    </row>
    <row r="22" spans="1:23" ht="29.25" customHeight="1">
      <c r="A22" s="56">
        <v>21</v>
      </c>
      <c r="B22" s="49" t="s">
        <v>33</v>
      </c>
      <c r="C22" s="50" t="s">
        <v>103</v>
      </c>
      <c r="D22" s="51" t="s">
        <v>171</v>
      </c>
      <c r="E22" s="51" t="s">
        <v>151</v>
      </c>
      <c r="F22" s="52" t="s">
        <v>237</v>
      </c>
      <c r="G22" s="53" t="s">
        <v>449</v>
      </c>
      <c r="H22" s="53">
        <v>44</v>
      </c>
      <c r="I22" s="54" t="s">
        <v>82</v>
      </c>
      <c r="J22" s="54" t="s">
        <v>0</v>
      </c>
      <c r="K22" s="54" t="s">
        <v>171</v>
      </c>
      <c r="L22" s="54" t="s">
        <v>325</v>
      </c>
      <c r="M22" s="54" t="s">
        <v>237</v>
      </c>
      <c r="N22" s="54" t="s">
        <v>448</v>
      </c>
      <c r="O22" s="55">
        <v>44</v>
      </c>
      <c r="P22" s="20">
        <v>5000</v>
      </c>
      <c r="Q22" s="21">
        <v>1000</v>
      </c>
      <c r="R22" s="21">
        <v>0</v>
      </c>
      <c r="S22" s="22">
        <v>0</v>
      </c>
      <c r="T22" s="25">
        <v>0</v>
      </c>
      <c r="U22" s="37">
        <f t="shared" si="0"/>
        <v>6000</v>
      </c>
    </row>
    <row r="23" spans="1:23" ht="23.25" customHeight="1">
      <c r="A23" s="48">
        <v>22</v>
      </c>
      <c r="B23" s="49" t="s">
        <v>34</v>
      </c>
      <c r="C23" s="50" t="s">
        <v>92</v>
      </c>
      <c r="D23" s="51" t="s">
        <v>172</v>
      </c>
      <c r="E23" s="51" t="s">
        <v>156</v>
      </c>
      <c r="F23" s="52" t="s">
        <v>241</v>
      </c>
      <c r="G23" s="53">
        <v>1849</v>
      </c>
      <c r="H23" s="53">
        <v>175</v>
      </c>
      <c r="I23" s="54" t="s">
        <v>93</v>
      </c>
      <c r="J23" s="54" t="s">
        <v>3</v>
      </c>
      <c r="K23" s="54" t="s">
        <v>326</v>
      </c>
      <c r="L23" s="54" t="s">
        <v>156</v>
      </c>
      <c r="M23" s="54" t="s">
        <v>327</v>
      </c>
      <c r="N23" s="54" t="s">
        <v>450</v>
      </c>
      <c r="O23" s="55">
        <v>175</v>
      </c>
      <c r="P23" s="20">
        <v>10000</v>
      </c>
      <c r="Q23" s="21">
        <v>5000</v>
      </c>
      <c r="R23" s="21">
        <v>0</v>
      </c>
      <c r="S23" s="22">
        <v>0</v>
      </c>
      <c r="T23" s="23">
        <v>0</v>
      </c>
      <c r="U23" s="37">
        <f t="shared" si="0"/>
        <v>15000</v>
      </c>
    </row>
    <row r="24" spans="1:23" ht="30" customHeight="1">
      <c r="A24" s="56">
        <v>23</v>
      </c>
      <c r="B24" s="49" t="s">
        <v>35</v>
      </c>
      <c r="C24" s="50" t="s">
        <v>91</v>
      </c>
      <c r="D24" s="51" t="s">
        <v>160</v>
      </c>
      <c r="E24" s="51" t="s">
        <v>152</v>
      </c>
      <c r="F24" s="52" t="s">
        <v>207</v>
      </c>
      <c r="G24" s="53" t="s">
        <v>454</v>
      </c>
      <c r="H24" s="53">
        <v>31</v>
      </c>
      <c r="I24" s="54" t="s">
        <v>83</v>
      </c>
      <c r="J24" s="54" t="s">
        <v>4</v>
      </c>
      <c r="K24" s="54" t="s">
        <v>226</v>
      </c>
      <c r="L24" s="54" t="s">
        <v>230</v>
      </c>
      <c r="M24" s="54" t="s">
        <v>231</v>
      </c>
      <c r="N24" s="54" t="s">
        <v>330</v>
      </c>
      <c r="O24" s="55">
        <v>58</v>
      </c>
      <c r="P24" s="20">
        <v>22000</v>
      </c>
      <c r="Q24" s="21">
        <v>10000</v>
      </c>
      <c r="R24" s="21">
        <v>0</v>
      </c>
      <c r="S24" s="22">
        <v>0</v>
      </c>
      <c r="T24" s="23">
        <v>0</v>
      </c>
      <c r="U24" s="37">
        <f t="shared" si="0"/>
        <v>32000</v>
      </c>
    </row>
    <row r="25" spans="1:23" ht="23.25" customHeight="1">
      <c r="A25" s="48">
        <v>24</v>
      </c>
      <c r="B25" s="49" t="s">
        <v>36</v>
      </c>
      <c r="C25" s="50" t="s">
        <v>113</v>
      </c>
      <c r="D25" s="51" t="s">
        <v>177</v>
      </c>
      <c r="E25" s="51" t="s">
        <v>153</v>
      </c>
      <c r="F25" s="52" t="s">
        <v>245</v>
      </c>
      <c r="G25" s="53" t="s">
        <v>243</v>
      </c>
      <c r="H25" s="53" t="s">
        <v>244</v>
      </c>
      <c r="I25" s="54" t="s">
        <v>112</v>
      </c>
      <c r="J25" s="54" t="s">
        <v>6</v>
      </c>
      <c r="K25" s="54" t="s">
        <v>303</v>
      </c>
      <c r="L25" s="54" t="s">
        <v>328</v>
      </c>
      <c r="M25" s="54" t="s">
        <v>329</v>
      </c>
      <c r="N25" s="54" t="s">
        <v>331</v>
      </c>
      <c r="O25" s="55">
        <v>104</v>
      </c>
      <c r="P25" s="20">
        <v>5000</v>
      </c>
      <c r="Q25" s="26">
        <v>0</v>
      </c>
      <c r="R25" s="26">
        <v>0</v>
      </c>
      <c r="S25" s="27">
        <v>0</v>
      </c>
      <c r="T25" s="28">
        <v>0</v>
      </c>
      <c r="U25" s="37">
        <f t="shared" si="0"/>
        <v>5000</v>
      </c>
    </row>
    <row r="26" spans="1:23" ht="24.75" customHeight="1">
      <c r="A26" s="56">
        <v>25</v>
      </c>
      <c r="B26" s="49" t="s">
        <v>37</v>
      </c>
      <c r="C26" s="50" t="s">
        <v>113</v>
      </c>
      <c r="D26" s="51" t="s">
        <v>177</v>
      </c>
      <c r="E26" s="51" t="s">
        <v>153</v>
      </c>
      <c r="F26" s="52" t="s">
        <v>245</v>
      </c>
      <c r="G26" s="53" t="s">
        <v>243</v>
      </c>
      <c r="H26" s="53" t="s">
        <v>244</v>
      </c>
      <c r="I26" s="54" t="s">
        <v>112</v>
      </c>
      <c r="J26" s="54" t="s">
        <v>6</v>
      </c>
      <c r="K26" s="54" t="s">
        <v>304</v>
      </c>
      <c r="L26" s="54" t="s">
        <v>332</v>
      </c>
      <c r="M26" s="54" t="s">
        <v>333</v>
      </c>
      <c r="N26" s="58" t="s">
        <v>461</v>
      </c>
      <c r="O26" s="55"/>
      <c r="P26" s="20">
        <v>7000</v>
      </c>
      <c r="Q26" s="21">
        <v>3000</v>
      </c>
      <c r="R26" s="21">
        <v>0</v>
      </c>
      <c r="S26" s="21">
        <v>5000</v>
      </c>
      <c r="T26" s="23">
        <v>0</v>
      </c>
      <c r="U26" s="37">
        <f t="shared" si="0"/>
        <v>15000</v>
      </c>
    </row>
    <row r="27" spans="1:23" ht="36" customHeight="1">
      <c r="A27" s="48">
        <v>26</v>
      </c>
      <c r="B27" s="49" t="s">
        <v>38</v>
      </c>
      <c r="C27" s="50" t="s">
        <v>113</v>
      </c>
      <c r="D27" s="51" t="s">
        <v>177</v>
      </c>
      <c r="E27" s="51" t="s">
        <v>153</v>
      </c>
      <c r="F27" s="52" t="s">
        <v>245</v>
      </c>
      <c r="G27" s="53" t="s">
        <v>243</v>
      </c>
      <c r="H27" s="53" t="s">
        <v>244</v>
      </c>
      <c r="I27" s="54">
        <v>17328560</v>
      </c>
      <c r="J27" s="54" t="s">
        <v>6</v>
      </c>
      <c r="K27" s="54" t="s">
        <v>305</v>
      </c>
      <c r="L27" s="54" t="s">
        <v>334</v>
      </c>
      <c r="M27" s="54" t="s">
        <v>320</v>
      </c>
      <c r="N27" s="54" t="s">
        <v>312</v>
      </c>
      <c r="O27" s="55"/>
      <c r="P27" s="20">
        <v>5000</v>
      </c>
      <c r="Q27" s="21">
        <v>0</v>
      </c>
      <c r="R27" s="21">
        <v>0</v>
      </c>
      <c r="S27" s="22">
        <v>0</v>
      </c>
      <c r="T27" s="23">
        <v>0</v>
      </c>
      <c r="U27" s="37">
        <f t="shared" si="0"/>
        <v>5000</v>
      </c>
    </row>
    <row r="28" spans="1:23" ht="27" customHeight="1">
      <c r="A28" s="56">
        <v>27</v>
      </c>
      <c r="B28" s="49" t="s">
        <v>40</v>
      </c>
      <c r="C28" s="50" t="s">
        <v>106</v>
      </c>
      <c r="D28" s="51" t="s">
        <v>178</v>
      </c>
      <c r="E28" s="51" t="s">
        <v>165</v>
      </c>
      <c r="F28" s="52" t="s">
        <v>254</v>
      </c>
      <c r="G28" s="53" t="s">
        <v>246</v>
      </c>
      <c r="H28" s="53"/>
      <c r="I28" s="54" t="s">
        <v>462</v>
      </c>
      <c r="J28" s="54" t="s">
        <v>4</v>
      </c>
      <c r="K28" s="54" t="s">
        <v>335</v>
      </c>
      <c r="L28" s="54" t="s">
        <v>336</v>
      </c>
      <c r="M28" s="54"/>
      <c r="N28" s="54" t="s">
        <v>337</v>
      </c>
      <c r="O28" s="55"/>
      <c r="P28" s="20">
        <v>45000</v>
      </c>
      <c r="Q28" s="21">
        <v>0</v>
      </c>
      <c r="R28" s="21">
        <v>0</v>
      </c>
      <c r="S28" s="22">
        <v>0</v>
      </c>
      <c r="T28" s="25">
        <v>0</v>
      </c>
      <c r="U28" s="37">
        <f t="shared" si="0"/>
        <v>45000</v>
      </c>
    </row>
    <row r="29" spans="1:23" ht="27" customHeight="1">
      <c r="A29" s="48">
        <v>28</v>
      </c>
      <c r="B29" s="49" t="s">
        <v>41</v>
      </c>
      <c r="C29" s="50" t="s">
        <v>125</v>
      </c>
      <c r="D29" s="51" t="s">
        <v>178</v>
      </c>
      <c r="E29" s="51" t="s">
        <v>165</v>
      </c>
      <c r="F29" s="52" t="s">
        <v>254</v>
      </c>
      <c r="G29" s="53" t="s">
        <v>246</v>
      </c>
      <c r="H29" s="53"/>
      <c r="I29" s="54" t="s">
        <v>463</v>
      </c>
      <c r="J29" s="54" t="s">
        <v>4</v>
      </c>
      <c r="K29" s="54" t="s">
        <v>339</v>
      </c>
      <c r="L29" s="54" t="s">
        <v>338</v>
      </c>
      <c r="M29" s="54" t="s">
        <v>340</v>
      </c>
      <c r="N29" s="59" t="s">
        <v>464</v>
      </c>
      <c r="O29" s="55">
        <v>3</v>
      </c>
      <c r="P29" s="20">
        <v>37500</v>
      </c>
      <c r="Q29" s="21">
        <v>4000</v>
      </c>
      <c r="R29" s="26">
        <v>0</v>
      </c>
      <c r="S29" s="22">
        <v>0</v>
      </c>
      <c r="T29" s="23">
        <v>0</v>
      </c>
      <c r="U29" s="37">
        <f t="shared" si="0"/>
        <v>41500</v>
      </c>
    </row>
    <row r="30" spans="1:23" ht="13.5" customHeight="1">
      <c r="A30" s="56">
        <v>29</v>
      </c>
      <c r="B30" s="49" t="s">
        <v>42</v>
      </c>
      <c r="C30" s="50" t="s">
        <v>8</v>
      </c>
      <c r="D30" s="51" t="s">
        <v>179</v>
      </c>
      <c r="E30" s="51" t="s">
        <v>167</v>
      </c>
      <c r="F30" s="52" t="s">
        <v>255</v>
      </c>
      <c r="G30" s="53" t="s">
        <v>253</v>
      </c>
      <c r="H30" s="53" t="s">
        <v>247</v>
      </c>
      <c r="I30" s="54" t="s">
        <v>94</v>
      </c>
      <c r="J30" s="54" t="s">
        <v>0</v>
      </c>
      <c r="K30" s="54" t="s">
        <v>341</v>
      </c>
      <c r="L30" s="54" t="s">
        <v>342</v>
      </c>
      <c r="M30" s="54"/>
      <c r="N30" s="54" t="s">
        <v>417</v>
      </c>
      <c r="O30" s="55"/>
      <c r="P30" s="20">
        <v>11000</v>
      </c>
      <c r="Q30" s="21">
        <v>0</v>
      </c>
      <c r="R30" s="26">
        <v>0</v>
      </c>
      <c r="S30" s="22">
        <v>0</v>
      </c>
      <c r="T30" s="25">
        <v>0</v>
      </c>
      <c r="U30" s="37">
        <f t="shared" si="0"/>
        <v>11000</v>
      </c>
    </row>
    <row r="31" spans="1:23" ht="39" customHeight="1">
      <c r="A31" s="48">
        <v>30</v>
      </c>
      <c r="B31" s="49" t="s">
        <v>43</v>
      </c>
      <c r="C31" s="60" t="s">
        <v>107</v>
      </c>
      <c r="D31" s="51" t="s">
        <v>180</v>
      </c>
      <c r="E31" s="51" t="s">
        <v>166</v>
      </c>
      <c r="F31" s="52" t="s">
        <v>259</v>
      </c>
      <c r="G31" s="53" t="s">
        <v>256</v>
      </c>
      <c r="H31" s="53" t="s">
        <v>242</v>
      </c>
      <c r="I31" s="54" t="s">
        <v>85</v>
      </c>
      <c r="J31" s="54" t="s">
        <v>4</v>
      </c>
      <c r="K31" s="54" t="s">
        <v>344</v>
      </c>
      <c r="L31" s="58" t="s">
        <v>343</v>
      </c>
      <c r="M31" s="54" t="s">
        <v>345</v>
      </c>
      <c r="N31" s="54" t="s">
        <v>346</v>
      </c>
      <c r="O31" s="55">
        <v>1</v>
      </c>
      <c r="P31" s="20">
        <v>8000</v>
      </c>
      <c r="Q31" s="26">
        <v>0</v>
      </c>
      <c r="R31" s="26">
        <v>0</v>
      </c>
      <c r="S31" s="27">
        <v>0</v>
      </c>
      <c r="T31" s="29">
        <v>0</v>
      </c>
      <c r="U31" s="37">
        <f t="shared" si="0"/>
        <v>8000</v>
      </c>
    </row>
    <row r="32" spans="1:23" ht="24.75" customHeight="1">
      <c r="A32" s="56">
        <v>31</v>
      </c>
      <c r="B32" s="49" t="s">
        <v>44</v>
      </c>
      <c r="C32" s="50" t="s">
        <v>120</v>
      </c>
      <c r="D32" s="51" t="s">
        <v>181</v>
      </c>
      <c r="E32" s="51" t="s">
        <v>168</v>
      </c>
      <c r="F32" s="52"/>
      <c r="G32" s="53" t="s">
        <v>257</v>
      </c>
      <c r="H32" s="53"/>
      <c r="I32" s="54" t="s">
        <v>96</v>
      </c>
      <c r="J32" s="54" t="s">
        <v>5</v>
      </c>
      <c r="K32" s="54" t="s">
        <v>347</v>
      </c>
      <c r="L32" s="58" t="s">
        <v>358</v>
      </c>
      <c r="M32" s="54"/>
      <c r="N32" s="54" t="s">
        <v>357</v>
      </c>
      <c r="O32" s="55"/>
      <c r="P32" s="20">
        <v>6000</v>
      </c>
      <c r="Q32" s="26">
        <v>0</v>
      </c>
      <c r="R32" s="26">
        <v>0</v>
      </c>
      <c r="S32" s="27">
        <v>0</v>
      </c>
      <c r="T32" s="28">
        <v>0</v>
      </c>
      <c r="U32" s="37">
        <f t="shared" si="0"/>
        <v>6000</v>
      </c>
    </row>
    <row r="33" spans="1:22" ht="24.75" customHeight="1">
      <c r="A33" s="56">
        <v>32</v>
      </c>
      <c r="B33" s="49" t="s">
        <v>437</v>
      </c>
      <c r="C33" s="50" t="s">
        <v>427</v>
      </c>
      <c r="D33" s="51" t="s">
        <v>133</v>
      </c>
      <c r="E33" s="51" t="s">
        <v>134</v>
      </c>
      <c r="F33" s="52" t="s">
        <v>428</v>
      </c>
      <c r="G33" s="53"/>
      <c r="H33" s="53" t="s">
        <v>429</v>
      </c>
      <c r="I33" s="54" t="s">
        <v>430</v>
      </c>
      <c r="J33" s="54" t="s">
        <v>6</v>
      </c>
      <c r="K33" s="54" t="s">
        <v>438</v>
      </c>
      <c r="L33" s="58" t="s">
        <v>439</v>
      </c>
      <c r="M33" s="54" t="s">
        <v>440</v>
      </c>
      <c r="N33" s="54" t="s">
        <v>441</v>
      </c>
      <c r="O33" s="55"/>
      <c r="P33" s="20">
        <v>18000</v>
      </c>
      <c r="Q33" s="26">
        <v>16000</v>
      </c>
      <c r="R33" s="26">
        <v>0</v>
      </c>
      <c r="S33" s="27">
        <v>0</v>
      </c>
      <c r="T33" s="28">
        <v>0</v>
      </c>
      <c r="U33" s="37">
        <f t="shared" si="0"/>
        <v>34000</v>
      </c>
    </row>
    <row r="34" spans="1:22" ht="28.5" customHeight="1">
      <c r="A34" s="48">
        <v>33</v>
      </c>
      <c r="B34" s="49" t="s">
        <v>45</v>
      </c>
      <c r="C34" s="50" t="s">
        <v>108</v>
      </c>
      <c r="D34" s="61" t="s">
        <v>173</v>
      </c>
      <c r="E34" s="61" t="s">
        <v>157</v>
      </c>
      <c r="F34" s="52" t="s">
        <v>233</v>
      </c>
      <c r="G34" s="53" t="s">
        <v>248</v>
      </c>
      <c r="H34" s="53" t="s">
        <v>248</v>
      </c>
      <c r="I34" s="54">
        <v>34096779</v>
      </c>
      <c r="J34" s="54" t="s">
        <v>4</v>
      </c>
      <c r="K34" s="54" t="s">
        <v>173</v>
      </c>
      <c r="L34" s="54" t="s">
        <v>157</v>
      </c>
      <c r="M34" s="54" t="s">
        <v>233</v>
      </c>
      <c r="N34" s="54" t="s">
        <v>360</v>
      </c>
      <c r="O34" s="55">
        <v>1</v>
      </c>
      <c r="P34" s="20">
        <v>28700</v>
      </c>
      <c r="Q34" s="21">
        <v>5300</v>
      </c>
      <c r="R34" s="26">
        <v>0</v>
      </c>
      <c r="S34" s="27">
        <v>0</v>
      </c>
      <c r="T34" s="29">
        <v>0</v>
      </c>
      <c r="U34" s="37">
        <f t="shared" si="0"/>
        <v>34000</v>
      </c>
    </row>
    <row r="35" spans="1:22" ht="28.5" customHeight="1">
      <c r="A35" s="48">
        <v>34</v>
      </c>
      <c r="B35" s="49" t="s">
        <v>433</v>
      </c>
      <c r="C35" s="50" t="s">
        <v>427</v>
      </c>
      <c r="D35" s="61" t="s">
        <v>161</v>
      </c>
      <c r="E35" s="61" t="s">
        <v>134</v>
      </c>
      <c r="F35" s="52" t="s">
        <v>428</v>
      </c>
      <c r="G35" s="53"/>
      <c r="H35" s="53" t="s">
        <v>429</v>
      </c>
      <c r="I35" s="54" t="s">
        <v>430</v>
      </c>
      <c r="J35" s="54" t="s">
        <v>6</v>
      </c>
      <c r="K35" s="54" t="s">
        <v>434</v>
      </c>
      <c r="L35" s="54" t="s">
        <v>435</v>
      </c>
      <c r="M35" s="54" t="s">
        <v>436</v>
      </c>
      <c r="N35" s="54" t="s">
        <v>472</v>
      </c>
      <c r="O35" s="55"/>
      <c r="P35" s="20">
        <v>16000</v>
      </c>
      <c r="Q35" s="21">
        <v>15000</v>
      </c>
      <c r="R35" s="26">
        <v>0</v>
      </c>
      <c r="S35" s="27">
        <v>0</v>
      </c>
      <c r="T35" s="29">
        <v>0</v>
      </c>
      <c r="U35" s="37">
        <f t="shared" si="0"/>
        <v>31000</v>
      </c>
    </row>
    <row r="36" spans="1:22">
      <c r="A36" s="56">
        <v>35</v>
      </c>
      <c r="B36" s="49" t="s">
        <v>46</v>
      </c>
      <c r="C36" s="50" t="s">
        <v>109</v>
      </c>
      <c r="D36" s="51" t="s">
        <v>188</v>
      </c>
      <c r="E36" s="51" t="s">
        <v>153</v>
      </c>
      <c r="F36" s="52" t="s">
        <v>260</v>
      </c>
      <c r="G36" s="53" t="s">
        <v>261</v>
      </c>
      <c r="H36" s="53" t="s">
        <v>249</v>
      </c>
      <c r="I36" s="54" t="s">
        <v>258</v>
      </c>
      <c r="J36" s="54" t="s">
        <v>4</v>
      </c>
      <c r="K36" s="54" t="s">
        <v>348</v>
      </c>
      <c r="L36" s="54" t="s">
        <v>361</v>
      </c>
      <c r="M36" s="54" t="s">
        <v>362</v>
      </c>
      <c r="N36" s="54" t="s">
        <v>364</v>
      </c>
      <c r="O36" s="55">
        <v>2</v>
      </c>
      <c r="P36" s="20">
        <v>17000</v>
      </c>
      <c r="Q36" s="26">
        <v>0</v>
      </c>
      <c r="R36" s="26">
        <v>0</v>
      </c>
      <c r="S36" s="27">
        <v>0</v>
      </c>
      <c r="T36" s="29">
        <v>0</v>
      </c>
      <c r="U36" s="37">
        <f t="shared" si="0"/>
        <v>17000</v>
      </c>
    </row>
    <row r="37" spans="1:22">
      <c r="A37" s="56">
        <v>36</v>
      </c>
      <c r="B37" s="49" t="s">
        <v>442</v>
      </c>
      <c r="C37" s="50" t="s">
        <v>427</v>
      </c>
      <c r="D37" s="51" t="s">
        <v>161</v>
      </c>
      <c r="E37" s="51" t="s">
        <v>134</v>
      </c>
      <c r="F37" s="52" t="s">
        <v>428</v>
      </c>
      <c r="G37" s="53"/>
      <c r="H37" s="53" t="s">
        <v>429</v>
      </c>
      <c r="I37" s="54" t="s">
        <v>430</v>
      </c>
      <c r="J37" s="54" t="s">
        <v>6</v>
      </c>
      <c r="K37" s="54" t="s">
        <v>208</v>
      </c>
      <c r="L37" s="54" t="s">
        <v>209</v>
      </c>
      <c r="M37" s="54" t="s">
        <v>401</v>
      </c>
      <c r="N37" s="54" t="s">
        <v>443</v>
      </c>
      <c r="O37" s="55"/>
      <c r="P37" s="20">
        <v>9500</v>
      </c>
      <c r="Q37" s="26">
        <v>0</v>
      </c>
      <c r="R37" s="26">
        <v>0</v>
      </c>
      <c r="S37" s="27">
        <v>0</v>
      </c>
      <c r="T37" s="29">
        <v>0</v>
      </c>
      <c r="U37" s="37">
        <f t="shared" si="0"/>
        <v>9500</v>
      </c>
    </row>
    <row r="38" spans="1:22" ht="24">
      <c r="A38" s="56">
        <v>37</v>
      </c>
      <c r="B38" s="49" t="s">
        <v>426</v>
      </c>
      <c r="C38" s="50" t="s">
        <v>427</v>
      </c>
      <c r="D38" s="51" t="s">
        <v>161</v>
      </c>
      <c r="E38" s="51" t="s">
        <v>134</v>
      </c>
      <c r="F38" s="52" t="s">
        <v>428</v>
      </c>
      <c r="G38" s="53"/>
      <c r="H38" s="53" t="s">
        <v>429</v>
      </c>
      <c r="I38" s="54" t="s">
        <v>430</v>
      </c>
      <c r="J38" s="54" t="s">
        <v>6</v>
      </c>
      <c r="K38" s="54" t="s">
        <v>431</v>
      </c>
      <c r="L38" s="54" t="s">
        <v>432</v>
      </c>
      <c r="M38" s="54"/>
      <c r="N38" s="58" t="s">
        <v>471</v>
      </c>
      <c r="O38" s="55"/>
      <c r="P38" s="20">
        <v>14000</v>
      </c>
      <c r="Q38" s="26">
        <v>18000</v>
      </c>
      <c r="R38" s="26">
        <v>0</v>
      </c>
      <c r="S38" s="27">
        <v>0</v>
      </c>
      <c r="T38" s="29">
        <v>0</v>
      </c>
      <c r="U38" s="37">
        <f t="shared" si="0"/>
        <v>32000</v>
      </c>
    </row>
    <row r="39" spans="1:22">
      <c r="A39" s="48">
        <v>38</v>
      </c>
      <c r="B39" s="49" t="s">
        <v>47</v>
      </c>
      <c r="C39" s="50" t="s">
        <v>71</v>
      </c>
      <c r="D39" s="51" t="s">
        <v>158</v>
      </c>
      <c r="E39" s="51" t="s">
        <v>154</v>
      </c>
      <c r="F39" s="52" t="s">
        <v>79</v>
      </c>
      <c r="G39" s="53">
        <v>1730</v>
      </c>
      <c r="H39" s="53"/>
      <c r="I39" s="54" t="s">
        <v>88</v>
      </c>
      <c r="J39" s="54" t="s">
        <v>2</v>
      </c>
      <c r="K39" s="54" t="s">
        <v>349</v>
      </c>
      <c r="L39" s="54" t="s">
        <v>365</v>
      </c>
      <c r="M39" s="54" t="s">
        <v>327</v>
      </c>
      <c r="N39" s="54" t="s">
        <v>366</v>
      </c>
      <c r="O39" s="55">
        <v>3</v>
      </c>
      <c r="P39" s="20">
        <v>8000</v>
      </c>
      <c r="Q39" s="21">
        <v>6000</v>
      </c>
      <c r="R39" s="21">
        <v>0</v>
      </c>
      <c r="S39" s="22">
        <v>0</v>
      </c>
      <c r="T39" s="23">
        <v>0</v>
      </c>
      <c r="U39" s="37">
        <f t="shared" si="0"/>
        <v>14000</v>
      </c>
    </row>
    <row r="40" spans="1:22">
      <c r="A40" s="56">
        <v>39</v>
      </c>
      <c r="B40" s="49" t="s">
        <v>48</v>
      </c>
      <c r="C40" s="50" t="s">
        <v>122</v>
      </c>
      <c r="D40" s="51" t="s">
        <v>187</v>
      </c>
      <c r="E40" s="51" t="s">
        <v>174</v>
      </c>
      <c r="F40" s="52" t="s">
        <v>232</v>
      </c>
      <c r="G40" s="53" t="s">
        <v>262</v>
      </c>
      <c r="H40" s="53" t="s">
        <v>250</v>
      </c>
      <c r="I40" s="54" t="s">
        <v>469</v>
      </c>
      <c r="J40" s="54" t="s">
        <v>7</v>
      </c>
      <c r="K40" s="54" t="s">
        <v>187</v>
      </c>
      <c r="L40" s="54" t="s">
        <v>174</v>
      </c>
      <c r="M40" s="54" t="s">
        <v>232</v>
      </c>
      <c r="N40" s="54" t="s">
        <v>262</v>
      </c>
      <c r="O40" s="55">
        <v>56</v>
      </c>
      <c r="P40" s="20">
        <v>15000</v>
      </c>
      <c r="Q40" s="21">
        <v>15000</v>
      </c>
      <c r="R40" s="21">
        <v>0</v>
      </c>
      <c r="S40" s="22">
        <v>0</v>
      </c>
      <c r="T40" s="25">
        <v>0</v>
      </c>
      <c r="U40" s="37">
        <f t="shared" si="0"/>
        <v>30000</v>
      </c>
    </row>
    <row r="41" spans="1:22">
      <c r="A41" s="48">
        <v>40</v>
      </c>
      <c r="B41" s="49" t="s">
        <v>49</v>
      </c>
      <c r="C41" s="50" t="s">
        <v>104</v>
      </c>
      <c r="D41" s="51" t="s">
        <v>178</v>
      </c>
      <c r="E41" s="51" t="s">
        <v>165</v>
      </c>
      <c r="F41" s="52" t="s">
        <v>418</v>
      </c>
      <c r="G41" s="53" t="s">
        <v>419</v>
      </c>
      <c r="H41" s="53"/>
      <c r="I41" s="54" t="s">
        <v>90</v>
      </c>
      <c r="J41" s="54" t="s">
        <v>4</v>
      </c>
      <c r="K41" s="54" t="s">
        <v>350</v>
      </c>
      <c r="L41" s="54" t="s">
        <v>422</v>
      </c>
      <c r="M41" s="54" t="s">
        <v>206</v>
      </c>
      <c r="N41" s="54" t="s">
        <v>445</v>
      </c>
      <c r="O41" s="55">
        <v>42</v>
      </c>
      <c r="P41" s="20">
        <v>10000</v>
      </c>
      <c r="Q41" s="21">
        <v>10000</v>
      </c>
      <c r="R41" s="26">
        <v>0</v>
      </c>
      <c r="S41" s="30">
        <v>0</v>
      </c>
      <c r="T41" s="29">
        <v>0</v>
      </c>
      <c r="U41" s="37">
        <f t="shared" si="0"/>
        <v>20000</v>
      </c>
    </row>
    <row r="42" spans="1:22">
      <c r="A42" s="56">
        <v>41</v>
      </c>
      <c r="B42" s="49" t="s">
        <v>50</v>
      </c>
      <c r="C42" s="50" t="s">
        <v>99</v>
      </c>
      <c r="D42" s="51" t="s">
        <v>159</v>
      </c>
      <c r="E42" s="51" t="s">
        <v>146</v>
      </c>
      <c r="F42" s="52" t="s">
        <v>232</v>
      </c>
      <c r="G42" s="53" t="s">
        <v>267</v>
      </c>
      <c r="H42" s="53" t="s">
        <v>251</v>
      </c>
      <c r="I42" s="54" t="s">
        <v>126</v>
      </c>
      <c r="J42" s="54" t="s">
        <v>1</v>
      </c>
      <c r="K42" s="54" t="s">
        <v>351</v>
      </c>
      <c r="L42" s="54" t="s">
        <v>367</v>
      </c>
      <c r="M42" s="54" t="s">
        <v>368</v>
      </c>
      <c r="N42" s="54" t="s">
        <v>369</v>
      </c>
      <c r="O42" s="55">
        <v>2</v>
      </c>
      <c r="P42" s="20">
        <v>6500</v>
      </c>
      <c r="Q42" s="21">
        <v>1000</v>
      </c>
      <c r="R42" s="26">
        <v>0</v>
      </c>
      <c r="S42" s="22">
        <v>0</v>
      </c>
      <c r="T42" s="23">
        <v>0</v>
      </c>
      <c r="U42" s="37">
        <f>P42+Q42+R42+S42+T42</f>
        <v>7500</v>
      </c>
    </row>
    <row r="43" spans="1:22">
      <c r="A43" s="48">
        <v>42</v>
      </c>
      <c r="B43" s="49" t="s">
        <v>51</v>
      </c>
      <c r="C43" s="50" t="s">
        <v>102</v>
      </c>
      <c r="D43" s="51" t="s">
        <v>186</v>
      </c>
      <c r="E43" s="51" t="s">
        <v>175</v>
      </c>
      <c r="F43" s="52" t="s">
        <v>273</v>
      </c>
      <c r="G43" s="53" t="s">
        <v>268</v>
      </c>
      <c r="H43" s="53" t="s">
        <v>252</v>
      </c>
      <c r="I43" s="54" t="s">
        <v>87</v>
      </c>
      <c r="J43" s="54" t="s">
        <v>1</v>
      </c>
      <c r="K43" s="54" t="s">
        <v>186</v>
      </c>
      <c r="L43" s="54" t="s">
        <v>175</v>
      </c>
      <c r="M43" s="54" t="s">
        <v>359</v>
      </c>
      <c r="N43" s="54" t="s">
        <v>268</v>
      </c>
      <c r="O43" s="55">
        <v>14</v>
      </c>
      <c r="P43" s="20">
        <v>14000</v>
      </c>
      <c r="Q43" s="26">
        <v>0</v>
      </c>
      <c r="R43" s="26">
        <v>0</v>
      </c>
      <c r="S43" s="27">
        <v>0</v>
      </c>
      <c r="T43" s="29">
        <v>0</v>
      </c>
      <c r="U43" s="37">
        <f t="shared" si="0"/>
        <v>14000</v>
      </c>
    </row>
    <row r="44" spans="1:22">
      <c r="A44" s="56">
        <v>43</v>
      </c>
      <c r="B44" s="49" t="s">
        <v>52</v>
      </c>
      <c r="C44" s="50" t="s">
        <v>114</v>
      </c>
      <c r="D44" s="61" t="s">
        <v>185</v>
      </c>
      <c r="E44" s="61" t="s">
        <v>183</v>
      </c>
      <c r="F44" s="52"/>
      <c r="G44" s="53" t="s">
        <v>270</v>
      </c>
      <c r="H44" s="53"/>
      <c r="I44" s="54" t="s">
        <v>269</v>
      </c>
      <c r="J44" s="54" t="s">
        <v>6</v>
      </c>
      <c r="K44" s="54" t="s">
        <v>371</v>
      </c>
      <c r="L44" s="54" t="s">
        <v>370</v>
      </c>
      <c r="M44" s="54"/>
      <c r="N44" s="54" t="s">
        <v>372</v>
      </c>
      <c r="O44" s="55"/>
      <c r="P44" s="31">
        <v>1500</v>
      </c>
      <c r="Q44" s="26">
        <v>0</v>
      </c>
      <c r="R44" s="26">
        <v>0</v>
      </c>
      <c r="S44" s="27">
        <v>0</v>
      </c>
      <c r="T44" s="29">
        <v>0</v>
      </c>
      <c r="U44" s="37">
        <f t="shared" si="0"/>
        <v>1500</v>
      </c>
    </row>
    <row r="45" spans="1:22" ht="30.75" customHeight="1">
      <c r="A45" s="48">
        <v>44</v>
      </c>
      <c r="B45" s="49" t="s">
        <v>53</v>
      </c>
      <c r="C45" s="50" t="s">
        <v>12</v>
      </c>
      <c r="D45" s="51" t="s">
        <v>184</v>
      </c>
      <c r="E45" s="51" t="s">
        <v>182</v>
      </c>
      <c r="F45" s="52" t="s">
        <v>233</v>
      </c>
      <c r="G45" s="53" t="s">
        <v>272</v>
      </c>
      <c r="H45" s="53" t="s">
        <v>264</v>
      </c>
      <c r="I45" s="54" t="s">
        <v>271</v>
      </c>
      <c r="J45" s="54" t="s">
        <v>6</v>
      </c>
      <c r="K45" s="54" t="s">
        <v>352</v>
      </c>
      <c r="L45" s="54" t="s">
        <v>374</v>
      </c>
      <c r="M45" s="54" t="s">
        <v>375</v>
      </c>
      <c r="N45" s="58" t="s">
        <v>376</v>
      </c>
      <c r="O45" s="55"/>
      <c r="P45" s="20">
        <v>28900</v>
      </c>
      <c r="Q45" s="21">
        <v>1200</v>
      </c>
      <c r="R45" s="26">
        <v>0</v>
      </c>
      <c r="S45" s="27">
        <v>0</v>
      </c>
      <c r="T45" s="29">
        <v>0</v>
      </c>
      <c r="U45" s="37">
        <f t="shared" si="0"/>
        <v>30100</v>
      </c>
      <c r="V45" t="s">
        <v>72</v>
      </c>
    </row>
    <row r="46" spans="1:22">
      <c r="A46" s="56">
        <v>45</v>
      </c>
      <c r="B46" s="49" t="s">
        <v>54</v>
      </c>
      <c r="C46" s="50" t="s">
        <v>98</v>
      </c>
      <c r="D46" s="51" t="s">
        <v>161</v>
      </c>
      <c r="E46" s="51" t="s">
        <v>134</v>
      </c>
      <c r="F46" s="62" t="s">
        <v>139</v>
      </c>
      <c r="G46" s="53" t="s">
        <v>455</v>
      </c>
      <c r="H46" s="53" t="s">
        <v>248</v>
      </c>
      <c r="I46" s="54" t="s">
        <v>84</v>
      </c>
      <c r="J46" s="54" t="s">
        <v>6</v>
      </c>
      <c r="K46" s="54" t="s">
        <v>353</v>
      </c>
      <c r="L46" s="54" t="s">
        <v>377</v>
      </c>
      <c r="M46" s="54" t="s">
        <v>378</v>
      </c>
      <c r="N46" s="54" t="s">
        <v>381</v>
      </c>
      <c r="O46" s="55">
        <v>19</v>
      </c>
      <c r="P46" s="20">
        <v>15000</v>
      </c>
      <c r="Q46" s="21">
        <v>5000</v>
      </c>
      <c r="R46" s="21">
        <v>0</v>
      </c>
      <c r="S46" s="22">
        <v>0</v>
      </c>
      <c r="T46" s="23">
        <v>0</v>
      </c>
      <c r="U46" s="37">
        <f t="shared" si="0"/>
        <v>20000</v>
      </c>
    </row>
    <row r="47" spans="1:22" ht="24" customHeight="1">
      <c r="A47" s="56">
        <v>47</v>
      </c>
      <c r="B47" s="49" t="s">
        <v>39</v>
      </c>
      <c r="C47" s="50" t="s">
        <v>98</v>
      </c>
      <c r="D47" s="51" t="s">
        <v>161</v>
      </c>
      <c r="E47" s="51" t="s">
        <v>134</v>
      </c>
      <c r="F47" s="52" t="s">
        <v>139</v>
      </c>
      <c r="G47" s="53" t="s">
        <v>455</v>
      </c>
      <c r="H47" s="53" t="s">
        <v>248</v>
      </c>
      <c r="I47" s="54" t="s">
        <v>84</v>
      </c>
      <c r="J47" s="54" t="s">
        <v>6</v>
      </c>
      <c r="K47" s="54" t="s">
        <v>161</v>
      </c>
      <c r="L47" s="54" t="s">
        <v>323</v>
      </c>
      <c r="M47" s="54" t="s">
        <v>288</v>
      </c>
      <c r="N47" s="54" t="s">
        <v>456</v>
      </c>
      <c r="O47" s="55">
        <v>1</v>
      </c>
      <c r="P47" s="20">
        <v>0</v>
      </c>
      <c r="Q47" s="21">
        <v>5000</v>
      </c>
      <c r="R47" s="21">
        <v>0</v>
      </c>
      <c r="S47" s="22">
        <v>0</v>
      </c>
      <c r="T47" s="25">
        <v>0</v>
      </c>
      <c r="U47" s="37">
        <f>P47+Q47+R47+S47+T47</f>
        <v>5000</v>
      </c>
    </row>
    <row r="48" spans="1:22">
      <c r="A48" s="48">
        <v>48</v>
      </c>
      <c r="B48" s="49" t="s">
        <v>55</v>
      </c>
      <c r="C48" s="50" t="s">
        <v>91</v>
      </c>
      <c r="D48" s="51" t="s">
        <v>160</v>
      </c>
      <c r="E48" s="51" t="s">
        <v>152</v>
      </c>
      <c r="F48" s="52" t="s">
        <v>219</v>
      </c>
      <c r="G48" s="53" t="s">
        <v>238</v>
      </c>
      <c r="H48" s="53">
        <v>31</v>
      </c>
      <c r="I48" s="54" t="s">
        <v>83</v>
      </c>
      <c r="J48" s="54" t="s">
        <v>4</v>
      </c>
      <c r="K48" s="54" t="s">
        <v>220</v>
      </c>
      <c r="L48" s="54" t="s">
        <v>221</v>
      </c>
      <c r="M48" s="54" t="s">
        <v>222</v>
      </c>
      <c r="N48" s="54" t="s">
        <v>382</v>
      </c>
      <c r="O48" s="55">
        <v>1</v>
      </c>
      <c r="P48" s="20">
        <v>18000</v>
      </c>
      <c r="Q48" s="21">
        <v>12000</v>
      </c>
      <c r="R48" s="21">
        <v>0</v>
      </c>
      <c r="S48" s="22">
        <v>0</v>
      </c>
      <c r="T48" s="23">
        <v>0</v>
      </c>
      <c r="U48" s="37">
        <f t="shared" si="0"/>
        <v>30000</v>
      </c>
    </row>
    <row r="49" spans="1:21">
      <c r="A49" s="56">
        <v>49</v>
      </c>
      <c r="B49" s="49" t="s">
        <v>56</v>
      </c>
      <c r="C49" s="50" t="s">
        <v>104</v>
      </c>
      <c r="D49" s="51" t="s">
        <v>178</v>
      </c>
      <c r="E49" s="51" t="s">
        <v>165</v>
      </c>
      <c r="F49" s="62" t="s">
        <v>418</v>
      </c>
      <c r="G49" s="53" t="s">
        <v>419</v>
      </c>
      <c r="H49" s="53"/>
      <c r="I49" s="54" t="s">
        <v>90</v>
      </c>
      <c r="J49" s="54" t="s">
        <v>2</v>
      </c>
      <c r="K49" s="54" t="s">
        <v>354</v>
      </c>
      <c r="L49" s="54" t="s">
        <v>383</v>
      </c>
      <c r="M49" s="54"/>
      <c r="N49" s="54" t="s">
        <v>384</v>
      </c>
      <c r="O49" s="55"/>
      <c r="P49" s="20">
        <v>12000</v>
      </c>
      <c r="Q49" s="21">
        <v>12000</v>
      </c>
      <c r="R49" s="22">
        <v>0</v>
      </c>
      <c r="S49" s="22">
        <v>0</v>
      </c>
      <c r="T49" s="23">
        <v>0</v>
      </c>
      <c r="U49" s="37">
        <f t="shared" si="0"/>
        <v>24000</v>
      </c>
    </row>
    <row r="50" spans="1:21">
      <c r="A50" s="48">
        <v>50</v>
      </c>
      <c r="B50" s="49" t="s">
        <v>57</v>
      </c>
      <c r="C50" s="50" t="s">
        <v>124</v>
      </c>
      <c r="D50" s="51" t="s">
        <v>195</v>
      </c>
      <c r="E50" s="51" t="s">
        <v>176</v>
      </c>
      <c r="F50" s="62" t="s">
        <v>465</v>
      </c>
      <c r="G50" s="53" t="s">
        <v>265</v>
      </c>
      <c r="H50" s="53" t="s">
        <v>248</v>
      </c>
      <c r="I50" s="54" t="s">
        <v>89</v>
      </c>
      <c r="J50" s="54" t="s">
        <v>4</v>
      </c>
      <c r="K50" s="54" t="s">
        <v>160</v>
      </c>
      <c r="L50" s="54" t="s">
        <v>152</v>
      </c>
      <c r="M50" s="54" t="s">
        <v>385</v>
      </c>
      <c r="N50" s="54" t="s">
        <v>386</v>
      </c>
      <c r="O50" s="55">
        <v>4</v>
      </c>
      <c r="P50" s="20">
        <v>15000</v>
      </c>
      <c r="Q50" s="22">
        <v>0</v>
      </c>
      <c r="R50" s="22">
        <v>0</v>
      </c>
      <c r="S50" s="22">
        <v>0</v>
      </c>
      <c r="T50" s="23">
        <v>0</v>
      </c>
      <c r="U50" s="37">
        <f t="shared" si="0"/>
        <v>15000</v>
      </c>
    </row>
    <row r="51" spans="1:21" ht="24">
      <c r="A51" s="48">
        <v>51</v>
      </c>
      <c r="B51" s="49" t="s">
        <v>473</v>
      </c>
      <c r="C51" s="60" t="s">
        <v>474</v>
      </c>
      <c r="D51" s="51" t="s">
        <v>224</v>
      </c>
      <c r="E51" s="51" t="s">
        <v>475</v>
      </c>
      <c r="F51" s="62"/>
      <c r="G51" s="53" t="s">
        <v>476</v>
      </c>
      <c r="H51" s="53"/>
      <c r="I51" s="54" t="s">
        <v>477</v>
      </c>
      <c r="J51" s="54" t="s">
        <v>1</v>
      </c>
      <c r="K51" s="54" t="s">
        <v>224</v>
      </c>
      <c r="L51" s="54" t="s">
        <v>475</v>
      </c>
      <c r="M51" s="54"/>
      <c r="N51" s="58" t="s">
        <v>478</v>
      </c>
      <c r="O51" s="55"/>
      <c r="P51" s="20">
        <v>14000</v>
      </c>
      <c r="Q51" s="22">
        <v>7500</v>
      </c>
      <c r="R51" s="22">
        <v>0</v>
      </c>
      <c r="S51" s="22">
        <v>0</v>
      </c>
      <c r="T51" s="23">
        <v>0</v>
      </c>
      <c r="U51" s="37">
        <f t="shared" si="0"/>
        <v>21500</v>
      </c>
    </row>
    <row r="52" spans="1:21">
      <c r="A52" s="56">
        <v>52</v>
      </c>
      <c r="B52" s="49" t="s">
        <v>58</v>
      </c>
      <c r="C52" s="50" t="s">
        <v>99</v>
      </c>
      <c r="D52" s="51" t="s">
        <v>159</v>
      </c>
      <c r="E52" s="51" t="s">
        <v>146</v>
      </c>
      <c r="F52" s="52" t="s">
        <v>206</v>
      </c>
      <c r="G52" s="53">
        <v>173</v>
      </c>
      <c r="H52" s="53">
        <v>2</v>
      </c>
      <c r="I52" s="54">
        <v>36188981</v>
      </c>
      <c r="J52" s="54" t="s">
        <v>1</v>
      </c>
      <c r="K52" s="54" t="s">
        <v>355</v>
      </c>
      <c r="L52" s="54" t="s">
        <v>387</v>
      </c>
      <c r="M52" s="54" t="s">
        <v>389</v>
      </c>
      <c r="N52" s="54" t="s">
        <v>390</v>
      </c>
      <c r="O52" s="55">
        <v>5</v>
      </c>
      <c r="P52" s="20">
        <v>13000</v>
      </c>
      <c r="Q52" s="21">
        <v>5000</v>
      </c>
      <c r="R52" s="21">
        <v>1000</v>
      </c>
      <c r="S52" s="22">
        <v>0</v>
      </c>
      <c r="T52" s="25">
        <v>0</v>
      </c>
      <c r="U52" s="37">
        <f t="shared" si="0"/>
        <v>19000</v>
      </c>
    </row>
    <row r="53" spans="1:21" ht="29.25" customHeight="1">
      <c r="A53" s="56">
        <v>54</v>
      </c>
      <c r="B53" s="49" t="s">
        <v>59</v>
      </c>
      <c r="C53" s="50" t="s">
        <v>117</v>
      </c>
      <c r="D53" s="51" t="s">
        <v>196</v>
      </c>
      <c r="E53" s="51" t="s">
        <v>153</v>
      </c>
      <c r="F53" s="52" t="s">
        <v>466</v>
      </c>
      <c r="G53" s="53"/>
      <c r="H53" s="53" t="s">
        <v>266</v>
      </c>
      <c r="I53" s="54" t="s">
        <v>275</v>
      </c>
      <c r="J53" s="54" t="s">
        <v>6</v>
      </c>
      <c r="K53" s="54" t="s">
        <v>210</v>
      </c>
      <c r="L53" s="54" t="s">
        <v>391</v>
      </c>
      <c r="M53" s="54"/>
      <c r="N53" s="54" t="s">
        <v>467</v>
      </c>
      <c r="O53" s="55"/>
      <c r="P53" s="20">
        <v>22700</v>
      </c>
      <c r="Q53" s="21">
        <v>2000</v>
      </c>
      <c r="R53" s="22">
        <v>0</v>
      </c>
      <c r="S53" s="22">
        <v>0</v>
      </c>
      <c r="T53" s="29">
        <v>0</v>
      </c>
      <c r="U53" s="37">
        <f t="shared" ref="U53:U66" si="1">P53+Q53+R53+S53+T53</f>
        <v>24700</v>
      </c>
    </row>
    <row r="54" spans="1:21" ht="25.5" customHeight="1">
      <c r="A54" s="48">
        <v>55</v>
      </c>
      <c r="B54" s="49" t="s">
        <v>60</v>
      </c>
      <c r="C54" s="50" t="s">
        <v>121</v>
      </c>
      <c r="D54" s="51" t="s">
        <v>195</v>
      </c>
      <c r="E54" s="51" t="s">
        <v>176</v>
      </c>
      <c r="F54" s="52" t="s">
        <v>277</v>
      </c>
      <c r="G54" s="53" t="s">
        <v>265</v>
      </c>
      <c r="H54" s="53" t="s">
        <v>248</v>
      </c>
      <c r="I54" s="54" t="s">
        <v>89</v>
      </c>
      <c r="J54" s="54" t="s">
        <v>5</v>
      </c>
      <c r="K54" s="54" t="s">
        <v>356</v>
      </c>
      <c r="L54" s="54" t="s">
        <v>388</v>
      </c>
      <c r="M54" s="54" t="s">
        <v>394</v>
      </c>
      <c r="N54" s="54" t="s">
        <v>395</v>
      </c>
      <c r="O54" s="55"/>
      <c r="P54" s="20">
        <v>5000</v>
      </c>
      <c r="Q54" s="26">
        <v>0</v>
      </c>
      <c r="R54" s="27">
        <v>0</v>
      </c>
      <c r="S54" s="27">
        <v>0</v>
      </c>
      <c r="T54" s="29">
        <v>0</v>
      </c>
      <c r="U54" s="37">
        <f t="shared" si="1"/>
        <v>5000</v>
      </c>
    </row>
    <row r="55" spans="1:21">
      <c r="A55" s="56">
        <v>56</v>
      </c>
      <c r="B55" s="49" t="s">
        <v>61</v>
      </c>
      <c r="C55" s="51" t="s">
        <v>125</v>
      </c>
      <c r="D55" s="51" t="s">
        <v>178</v>
      </c>
      <c r="E55" s="51" t="s">
        <v>165</v>
      </c>
      <c r="F55" s="52" t="s">
        <v>254</v>
      </c>
      <c r="G55" s="53" t="s">
        <v>246</v>
      </c>
      <c r="H55" s="53"/>
      <c r="I55" s="54" t="s">
        <v>463</v>
      </c>
      <c r="J55" s="54" t="s">
        <v>4</v>
      </c>
      <c r="K55" s="54" t="s">
        <v>335</v>
      </c>
      <c r="L55" s="54" t="s">
        <v>396</v>
      </c>
      <c r="M55" s="54"/>
      <c r="N55" s="54" t="s">
        <v>470</v>
      </c>
      <c r="O55" s="55"/>
      <c r="P55" s="20">
        <v>40000</v>
      </c>
      <c r="Q55" s="21">
        <v>3000</v>
      </c>
      <c r="R55" s="21">
        <v>0</v>
      </c>
      <c r="S55" s="21">
        <v>0</v>
      </c>
      <c r="T55" s="29">
        <v>0</v>
      </c>
      <c r="U55" s="37">
        <f t="shared" si="1"/>
        <v>43000</v>
      </c>
    </row>
    <row r="56" spans="1:21">
      <c r="A56" s="48">
        <v>57</v>
      </c>
      <c r="B56" s="49" t="s">
        <v>62</v>
      </c>
      <c r="C56" s="50" t="s">
        <v>12</v>
      </c>
      <c r="D56" s="51" t="s">
        <v>184</v>
      </c>
      <c r="E56" s="51" t="s">
        <v>182</v>
      </c>
      <c r="F56" s="52" t="s">
        <v>233</v>
      </c>
      <c r="G56" s="53" t="s">
        <v>272</v>
      </c>
      <c r="H56" s="53" t="s">
        <v>264</v>
      </c>
      <c r="I56" s="54" t="s">
        <v>271</v>
      </c>
      <c r="J56" s="54" t="s">
        <v>6</v>
      </c>
      <c r="K56" s="54" t="s">
        <v>398</v>
      </c>
      <c r="L56" s="54" t="s">
        <v>397</v>
      </c>
      <c r="M56" s="54"/>
      <c r="N56" s="54"/>
      <c r="O56" s="55"/>
      <c r="P56" s="20">
        <v>15000</v>
      </c>
      <c r="Q56" s="21">
        <v>0</v>
      </c>
      <c r="R56" s="21">
        <v>0</v>
      </c>
      <c r="S56" s="21">
        <v>0</v>
      </c>
      <c r="T56" s="29">
        <v>0</v>
      </c>
      <c r="U56" s="37">
        <f t="shared" si="1"/>
        <v>15000</v>
      </c>
    </row>
    <row r="57" spans="1:21">
      <c r="A57" s="56">
        <v>58</v>
      </c>
      <c r="B57" s="49" t="s">
        <v>63</v>
      </c>
      <c r="C57" s="50" t="s">
        <v>10</v>
      </c>
      <c r="D57" s="51" t="s">
        <v>197</v>
      </c>
      <c r="E57" s="51" t="s">
        <v>192</v>
      </c>
      <c r="F57" s="52" t="s">
        <v>285</v>
      </c>
      <c r="G57" s="53" t="s">
        <v>278</v>
      </c>
      <c r="H57" s="53" t="s">
        <v>274</v>
      </c>
      <c r="I57" s="54" t="s">
        <v>458</v>
      </c>
      <c r="J57" s="54" t="s">
        <v>0</v>
      </c>
      <c r="K57" s="54" t="s">
        <v>197</v>
      </c>
      <c r="L57" s="54" t="s">
        <v>192</v>
      </c>
      <c r="M57" s="54" t="s">
        <v>363</v>
      </c>
      <c r="N57" s="54" t="s">
        <v>459</v>
      </c>
      <c r="O57" s="55"/>
      <c r="P57" s="20">
        <v>6000</v>
      </c>
      <c r="Q57" s="21">
        <v>1500</v>
      </c>
      <c r="R57" s="22">
        <v>0</v>
      </c>
      <c r="S57" s="22">
        <v>0</v>
      </c>
      <c r="T57" s="23">
        <v>0</v>
      </c>
      <c r="U57" s="37">
        <f t="shared" si="1"/>
        <v>7500</v>
      </c>
    </row>
    <row r="58" spans="1:21" ht="24">
      <c r="A58" s="48">
        <v>59</v>
      </c>
      <c r="B58" s="49" t="s">
        <v>64</v>
      </c>
      <c r="C58" s="50" t="s">
        <v>98</v>
      </c>
      <c r="D58" s="51" t="s">
        <v>161</v>
      </c>
      <c r="E58" s="51" t="s">
        <v>134</v>
      </c>
      <c r="F58" s="52" t="s">
        <v>139</v>
      </c>
      <c r="G58" s="53" t="s">
        <v>455</v>
      </c>
      <c r="H58" s="53" t="s">
        <v>248</v>
      </c>
      <c r="I58" s="54">
        <v>31420494</v>
      </c>
      <c r="J58" s="54" t="s">
        <v>4</v>
      </c>
      <c r="K58" s="54" t="s">
        <v>379</v>
      </c>
      <c r="L58" s="54" t="s">
        <v>399</v>
      </c>
      <c r="M58" s="58"/>
      <c r="N58" s="58" t="s">
        <v>400</v>
      </c>
      <c r="O58" s="55"/>
      <c r="P58" s="20">
        <v>20000</v>
      </c>
      <c r="Q58" s="21">
        <v>5000</v>
      </c>
      <c r="R58" s="22">
        <v>0</v>
      </c>
      <c r="S58" s="22">
        <v>0</v>
      </c>
      <c r="T58" s="23">
        <v>0</v>
      </c>
      <c r="U58" s="37">
        <f t="shared" si="1"/>
        <v>25000</v>
      </c>
    </row>
    <row r="59" spans="1:21">
      <c r="A59" s="56">
        <v>60</v>
      </c>
      <c r="B59" s="49" t="s">
        <v>65</v>
      </c>
      <c r="C59" s="50" t="s">
        <v>115</v>
      </c>
      <c r="D59" s="51" t="s">
        <v>198</v>
      </c>
      <c r="E59" s="51" t="s">
        <v>193</v>
      </c>
      <c r="F59" s="52" t="s">
        <v>80</v>
      </c>
      <c r="G59" s="53" t="s">
        <v>280</v>
      </c>
      <c r="H59" s="53"/>
      <c r="I59" s="54" t="s">
        <v>279</v>
      </c>
      <c r="J59" s="54" t="s">
        <v>6</v>
      </c>
      <c r="K59" s="54" t="s">
        <v>198</v>
      </c>
      <c r="L59" s="54" t="s">
        <v>193</v>
      </c>
      <c r="M59" s="54" t="s">
        <v>401</v>
      </c>
      <c r="N59" s="54" t="s">
        <v>402</v>
      </c>
      <c r="O59" s="55">
        <v>70</v>
      </c>
      <c r="P59" s="20">
        <v>3000</v>
      </c>
      <c r="Q59" s="21">
        <v>2000</v>
      </c>
      <c r="R59" s="21">
        <v>0</v>
      </c>
      <c r="S59" s="22">
        <v>0</v>
      </c>
      <c r="T59" s="23">
        <v>0</v>
      </c>
      <c r="U59" s="37">
        <f t="shared" si="1"/>
        <v>5000</v>
      </c>
    </row>
    <row r="60" spans="1:21" ht="73.150000000000006" customHeight="1">
      <c r="A60" s="48">
        <v>61</v>
      </c>
      <c r="B60" s="49" t="s">
        <v>66</v>
      </c>
      <c r="C60" s="50" t="s">
        <v>110</v>
      </c>
      <c r="D60" s="51" t="s">
        <v>199</v>
      </c>
      <c r="E60" s="51" t="s">
        <v>189</v>
      </c>
      <c r="F60" s="52" t="s">
        <v>286</v>
      </c>
      <c r="G60" s="53" t="s">
        <v>281</v>
      </c>
      <c r="H60" s="53" t="s">
        <v>276</v>
      </c>
      <c r="I60" s="63">
        <v>46883631</v>
      </c>
      <c r="J60" s="54" t="s">
        <v>4</v>
      </c>
      <c r="K60" s="54" t="s">
        <v>199</v>
      </c>
      <c r="L60" s="54" t="s">
        <v>189</v>
      </c>
      <c r="M60" s="54" t="s">
        <v>286</v>
      </c>
      <c r="N60" s="58" t="s">
        <v>403</v>
      </c>
      <c r="O60" s="55">
        <v>11</v>
      </c>
      <c r="P60" s="20">
        <v>60000</v>
      </c>
      <c r="Q60" s="21">
        <v>0</v>
      </c>
      <c r="R60" s="21">
        <v>0</v>
      </c>
      <c r="S60" s="22">
        <v>0</v>
      </c>
      <c r="T60" s="23">
        <v>0</v>
      </c>
      <c r="U60" s="37">
        <f t="shared" si="1"/>
        <v>60000</v>
      </c>
    </row>
    <row r="61" spans="1:21">
      <c r="A61" s="56">
        <v>62</v>
      </c>
      <c r="B61" s="49" t="s">
        <v>67</v>
      </c>
      <c r="C61" s="50" t="s">
        <v>116</v>
      </c>
      <c r="D61" s="51" t="s">
        <v>200</v>
      </c>
      <c r="E61" s="51" t="s">
        <v>194</v>
      </c>
      <c r="F61" s="52"/>
      <c r="G61" s="53" t="s">
        <v>282</v>
      </c>
      <c r="H61" s="53" t="s">
        <v>248</v>
      </c>
      <c r="I61" s="54" t="s">
        <v>97</v>
      </c>
      <c r="J61" s="54" t="s">
        <v>6</v>
      </c>
      <c r="K61" s="54" t="s">
        <v>200</v>
      </c>
      <c r="L61" s="54" t="s">
        <v>194</v>
      </c>
      <c r="M61" s="54"/>
      <c r="N61" s="54" t="s">
        <v>282</v>
      </c>
      <c r="O61" s="55">
        <v>1</v>
      </c>
      <c r="P61" s="20">
        <v>5000</v>
      </c>
      <c r="Q61" s="21">
        <v>5000</v>
      </c>
      <c r="R61" s="21">
        <v>0</v>
      </c>
      <c r="S61" s="22">
        <v>0</v>
      </c>
      <c r="T61" s="23">
        <v>0</v>
      </c>
      <c r="U61" s="37">
        <f t="shared" si="1"/>
        <v>10000</v>
      </c>
    </row>
    <row r="62" spans="1:21">
      <c r="A62" s="48">
        <v>63</v>
      </c>
      <c r="B62" s="49" t="s">
        <v>68</v>
      </c>
      <c r="C62" s="50" t="s">
        <v>11</v>
      </c>
      <c r="D62" s="51" t="s">
        <v>201</v>
      </c>
      <c r="E62" s="51" t="s">
        <v>190</v>
      </c>
      <c r="F62" s="52" t="s">
        <v>287</v>
      </c>
      <c r="G62" s="53" t="s">
        <v>283</v>
      </c>
      <c r="H62" s="53" t="s">
        <v>251</v>
      </c>
      <c r="I62" s="54" t="s">
        <v>95</v>
      </c>
      <c r="J62" s="54" t="s">
        <v>4</v>
      </c>
      <c r="K62" s="54" t="s">
        <v>201</v>
      </c>
      <c r="L62" s="54" t="s">
        <v>190</v>
      </c>
      <c r="M62" s="54" t="s">
        <v>287</v>
      </c>
      <c r="N62" s="64" t="s">
        <v>468</v>
      </c>
      <c r="O62" s="55"/>
      <c r="P62" s="20">
        <v>25000</v>
      </c>
      <c r="Q62" s="21">
        <v>0</v>
      </c>
      <c r="R62" s="21">
        <v>0</v>
      </c>
      <c r="S62" s="22">
        <v>0</v>
      </c>
      <c r="T62" s="23">
        <v>0</v>
      </c>
      <c r="U62" s="37">
        <f t="shared" si="1"/>
        <v>25000</v>
      </c>
    </row>
    <row r="63" spans="1:21">
      <c r="A63" s="56">
        <v>64</v>
      </c>
      <c r="B63" s="49" t="s">
        <v>69</v>
      </c>
      <c r="C63" s="50" t="s">
        <v>98</v>
      </c>
      <c r="D63" s="51" t="s">
        <v>161</v>
      </c>
      <c r="E63" s="51" t="s">
        <v>134</v>
      </c>
      <c r="F63" s="52" t="s">
        <v>288</v>
      </c>
      <c r="G63" s="53" t="s">
        <v>455</v>
      </c>
      <c r="H63" s="53" t="s">
        <v>248</v>
      </c>
      <c r="I63" s="54">
        <v>31420494</v>
      </c>
      <c r="J63" s="54" t="s">
        <v>6</v>
      </c>
      <c r="K63" s="54" t="s">
        <v>392</v>
      </c>
      <c r="L63" s="54" t="s">
        <v>404</v>
      </c>
      <c r="M63" s="54"/>
      <c r="N63" s="65" t="s">
        <v>460</v>
      </c>
      <c r="O63" s="55"/>
      <c r="P63" s="20">
        <v>70000</v>
      </c>
      <c r="Q63" s="21">
        <v>30000</v>
      </c>
      <c r="R63" s="21">
        <v>0</v>
      </c>
      <c r="S63" s="22">
        <v>0</v>
      </c>
      <c r="T63" s="25">
        <v>0</v>
      </c>
      <c r="U63" s="37">
        <f t="shared" si="1"/>
        <v>100000</v>
      </c>
    </row>
    <row r="64" spans="1:21">
      <c r="A64" s="48">
        <v>65</v>
      </c>
      <c r="B64" s="49" t="s">
        <v>70</v>
      </c>
      <c r="C64" s="50" t="s">
        <v>12</v>
      </c>
      <c r="D64" s="51" t="s">
        <v>184</v>
      </c>
      <c r="E64" s="51" t="s">
        <v>182</v>
      </c>
      <c r="F64" s="52" t="s">
        <v>289</v>
      </c>
      <c r="G64" s="53" t="s">
        <v>272</v>
      </c>
      <c r="H64" s="53" t="s">
        <v>264</v>
      </c>
      <c r="I64" s="63">
        <v>36268747</v>
      </c>
      <c r="J64" s="54" t="s">
        <v>6</v>
      </c>
      <c r="K64" s="54" t="s">
        <v>407</v>
      </c>
      <c r="L64" s="54" t="s">
        <v>405</v>
      </c>
      <c r="M64" s="54"/>
      <c r="N64" s="54" t="s">
        <v>373</v>
      </c>
      <c r="O64" s="55"/>
      <c r="P64" s="20">
        <v>5000</v>
      </c>
      <c r="Q64" s="21">
        <v>0</v>
      </c>
      <c r="R64" s="21">
        <v>0</v>
      </c>
      <c r="S64" s="22">
        <v>0</v>
      </c>
      <c r="T64" s="25">
        <v>0</v>
      </c>
      <c r="U64" s="37">
        <f t="shared" si="1"/>
        <v>5000</v>
      </c>
    </row>
    <row r="65" spans="1:21" s="2" customFormat="1">
      <c r="A65" s="48">
        <v>67</v>
      </c>
      <c r="B65" s="49" t="s">
        <v>127</v>
      </c>
      <c r="C65" s="50" t="s">
        <v>128</v>
      </c>
      <c r="D65" s="51" t="s">
        <v>202</v>
      </c>
      <c r="E65" s="51" t="s">
        <v>153</v>
      </c>
      <c r="F65" s="52" t="s">
        <v>290</v>
      </c>
      <c r="G65" s="53"/>
      <c r="H65" s="53" t="s">
        <v>263</v>
      </c>
      <c r="I65" s="54" t="s">
        <v>129</v>
      </c>
      <c r="J65" s="54" t="s">
        <v>1</v>
      </c>
      <c r="K65" s="54" t="s">
        <v>393</v>
      </c>
      <c r="L65" s="54" t="s">
        <v>408</v>
      </c>
      <c r="M65" s="54" t="s">
        <v>406</v>
      </c>
      <c r="N65" s="54" t="s">
        <v>420</v>
      </c>
      <c r="O65" s="55">
        <v>9</v>
      </c>
      <c r="P65" s="20">
        <v>10000</v>
      </c>
      <c r="Q65" s="21">
        <v>0</v>
      </c>
      <c r="R65" s="21">
        <v>0</v>
      </c>
      <c r="S65" s="22">
        <v>0</v>
      </c>
      <c r="T65" s="23">
        <v>0</v>
      </c>
      <c r="U65" s="37">
        <f t="shared" si="1"/>
        <v>10000</v>
      </c>
    </row>
    <row r="66" spans="1:21" s="2" customFormat="1">
      <c r="A66" s="56">
        <v>68</v>
      </c>
      <c r="B66" s="49" t="s">
        <v>130</v>
      </c>
      <c r="C66" s="50" t="s">
        <v>427</v>
      </c>
      <c r="D66" s="51" t="s">
        <v>161</v>
      </c>
      <c r="E66" s="51" t="s">
        <v>134</v>
      </c>
      <c r="F66" s="52" t="s">
        <v>428</v>
      </c>
      <c r="G66" s="53"/>
      <c r="H66" s="53" t="s">
        <v>429</v>
      </c>
      <c r="I66" s="54" t="s">
        <v>430</v>
      </c>
      <c r="J66" s="54" t="s">
        <v>6</v>
      </c>
      <c r="K66" s="54" t="s">
        <v>203</v>
      </c>
      <c r="L66" s="54" t="s">
        <v>191</v>
      </c>
      <c r="M66" s="54" t="s">
        <v>380</v>
      </c>
      <c r="N66" s="54" t="s">
        <v>284</v>
      </c>
      <c r="O66" s="55">
        <v>16</v>
      </c>
      <c r="P66" s="20">
        <v>15000</v>
      </c>
      <c r="Q66" s="21">
        <v>35000</v>
      </c>
      <c r="R66" s="21">
        <v>0</v>
      </c>
      <c r="S66" s="22">
        <v>0</v>
      </c>
      <c r="T66" s="23">
        <v>0</v>
      </c>
      <c r="U66" s="37">
        <f t="shared" si="1"/>
        <v>50000</v>
      </c>
    </row>
    <row r="67" spans="1:21" s="2" customFormat="1">
      <c r="A67" s="48">
        <v>69</v>
      </c>
      <c r="B67" s="49" t="s">
        <v>413</v>
      </c>
      <c r="C67" s="51" t="s">
        <v>105</v>
      </c>
      <c r="D67" s="51" t="s">
        <v>173</v>
      </c>
      <c r="E67" s="51" t="s">
        <v>157</v>
      </c>
      <c r="F67" s="52" t="s">
        <v>289</v>
      </c>
      <c r="G67" s="53">
        <v>216</v>
      </c>
      <c r="H67" s="53">
        <v>76</v>
      </c>
      <c r="I67" s="66">
        <v>35761555</v>
      </c>
      <c r="J67" s="66" t="s">
        <v>4</v>
      </c>
      <c r="K67" s="66" t="s">
        <v>425</v>
      </c>
      <c r="L67" s="66" t="s">
        <v>410</v>
      </c>
      <c r="M67" s="66" t="s">
        <v>409</v>
      </c>
      <c r="N67" s="66" t="s">
        <v>447</v>
      </c>
      <c r="O67" s="67">
        <v>17</v>
      </c>
      <c r="P67" s="20">
        <v>2500</v>
      </c>
      <c r="Q67" s="22">
        <v>0</v>
      </c>
      <c r="R67" s="22">
        <v>0</v>
      </c>
      <c r="S67" s="22">
        <v>0</v>
      </c>
      <c r="T67" s="23">
        <v>0</v>
      </c>
      <c r="U67" s="37">
        <f t="shared" ref="U67:U68" si="2">P67+Q67+R67+S67+T67</f>
        <v>2500</v>
      </c>
    </row>
    <row r="68" spans="1:21" s="2" customFormat="1" ht="15.75" thickBot="1">
      <c r="A68" s="68">
        <v>70</v>
      </c>
      <c r="B68" s="69" t="s">
        <v>414</v>
      </c>
      <c r="C68" s="70" t="s">
        <v>427</v>
      </c>
      <c r="D68" s="71" t="s">
        <v>161</v>
      </c>
      <c r="E68" s="71" t="s">
        <v>134</v>
      </c>
      <c r="F68" s="52" t="s">
        <v>428</v>
      </c>
      <c r="G68" s="53"/>
      <c r="H68" s="53">
        <v>3</v>
      </c>
      <c r="I68" s="72">
        <v>47681659</v>
      </c>
      <c r="J68" s="72" t="s">
        <v>6</v>
      </c>
      <c r="K68" s="73" t="s">
        <v>444</v>
      </c>
      <c r="L68" s="72" t="s">
        <v>415</v>
      </c>
      <c r="M68" s="72" t="s">
        <v>416</v>
      </c>
      <c r="N68" s="72" t="s">
        <v>424</v>
      </c>
      <c r="O68" s="74"/>
      <c r="P68" s="34">
        <v>10000</v>
      </c>
      <c r="Q68" s="35">
        <v>10000</v>
      </c>
      <c r="R68" s="32">
        <v>0</v>
      </c>
      <c r="S68" s="32">
        <v>0</v>
      </c>
      <c r="T68" s="33">
        <v>0</v>
      </c>
      <c r="U68" s="38">
        <f t="shared" si="2"/>
        <v>20000</v>
      </c>
    </row>
    <row r="69" spans="1:21" ht="15.75" thickBot="1">
      <c r="A69" s="75" t="s">
        <v>423</v>
      </c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7"/>
      <c r="P69" s="13">
        <f t="shared" ref="P69:U69" si="3">SUM(P2:P68)</f>
        <v>1068800</v>
      </c>
      <c r="Q69" s="13">
        <f t="shared" si="3"/>
        <v>358500</v>
      </c>
      <c r="R69" s="13">
        <f t="shared" si="3"/>
        <v>9000</v>
      </c>
      <c r="S69" s="13">
        <f t="shared" si="3"/>
        <v>5000</v>
      </c>
      <c r="T69" s="13">
        <f t="shared" si="3"/>
        <v>0</v>
      </c>
      <c r="U69" s="15">
        <f t="shared" si="3"/>
        <v>1441300</v>
      </c>
    </row>
    <row r="76" spans="1:21">
      <c r="I76" s="4"/>
    </row>
    <row r="77" spans="1:21" ht="15.75">
      <c r="I77" s="5"/>
    </row>
    <row r="78" spans="1:21" ht="15.75">
      <c r="I78" s="5"/>
    </row>
    <row r="79" spans="1:21" ht="15.75">
      <c r="I79" s="5"/>
    </row>
    <row r="80" spans="1:21" ht="15.75">
      <c r="I80" s="5"/>
    </row>
    <row r="81" spans="9:9" ht="15.75">
      <c r="I81" s="5"/>
    </row>
    <row r="82" spans="9:9" ht="15.75">
      <c r="I82" s="5"/>
    </row>
    <row r="83" spans="9:9">
      <c r="I83" s="6"/>
    </row>
    <row r="84" spans="9:9">
      <c r="I84" s="2"/>
    </row>
  </sheetData>
  <autoFilter ref="A1:T69"/>
  <mergeCells count="1">
    <mergeCell ref="A69:O69"/>
  </mergeCells>
  <pageMargins left="0.7" right="0.7" top="0.75" bottom="0.75" header="0.3" footer="0.3"/>
  <pageSetup paperSize="8" scale="33" fitToHeight="0" orientation="landscape" r:id="rId1"/>
  <ignoredErrors>
    <ignoredError sqref="I15 I21 I5 I39 B36 B52 B39:B46 B34 B2:B32 B48:B50 B53:B64 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2024-12-04T10:21:28Z</dcterms:modified>
</cp:coreProperties>
</file>