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C:\Users\mikovac\Desktop\"/>
    </mc:Choice>
  </mc:AlternateContent>
  <bookViews>
    <workbookView xWindow="0" yWindow="0" windowWidth="19200" windowHeight="8295" tabRatio="730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definedNames>
    <definedName name="_xlnm._FilterDatabase" localSheetId="5" hidden="1">'Číselník právnych foriem ŠÚ SR'!$A$1:$B$58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8" l="1"/>
  <c r="A4" i="8"/>
  <c r="A5" i="8"/>
  <c r="D3" i="8"/>
  <c r="D4" i="8"/>
  <c r="D5" i="8"/>
  <c r="C3" i="8"/>
  <c r="C4" i="8"/>
  <c r="C5" i="8"/>
  <c r="C3" i="9"/>
  <c r="C4" i="9"/>
  <c r="C5" i="9"/>
  <c r="C6" i="9"/>
  <c r="E221" i="10" l="1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257" i="10"/>
  <c r="E258" i="10"/>
  <c r="E259" i="10"/>
  <c r="E260" i="10"/>
  <c r="E261" i="10"/>
  <c r="E262" i="10"/>
  <c r="E263" i="10"/>
  <c r="E264" i="10"/>
  <c r="E265" i="10"/>
  <c r="E266" i="10"/>
  <c r="E267" i="10"/>
  <c r="E268" i="10"/>
  <c r="E269" i="10"/>
  <c r="E270" i="10"/>
  <c r="E271" i="10"/>
  <c r="E272" i="10"/>
  <c r="E273" i="10"/>
  <c r="E274" i="10"/>
  <c r="E275" i="10"/>
  <c r="E276" i="10"/>
  <c r="E277" i="10"/>
  <c r="E278" i="10"/>
  <c r="E279" i="10"/>
  <c r="E280" i="10"/>
  <c r="E281" i="10"/>
  <c r="E282" i="10"/>
  <c r="E283" i="10"/>
  <c r="E284" i="10"/>
  <c r="E285" i="10"/>
  <c r="E286" i="10"/>
  <c r="E287" i="10"/>
  <c r="E288" i="10"/>
  <c r="E289" i="10"/>
  <c r="E290" i="10"/>
  <c r="E291" i="10"/>
  <c r="E292" i="10"/>
  <c r="E293" i="10"/>
  <c r="E294" i="10"/>
  <c r="E295" i="10"/>
  <c r="E296" i="10"/>
  <c r="E297" i="10"/>
  <c r="E298" i="10"/>
  <c r="E299" i="10"/>
  <c r="E300" i="10"/>
  <c r="E301" i="10"/>
  <c r="E302" i="10"/>
  <c r="E303" i="10"/>
  <c r="E304" i="10"/>
  <c r="E305" i="10"/>
  <c r="E306" i="10"/>
  <c r="E307" i="10"/>
  <c r="E308" i="10"/>
  <c r="E309" i="10"/>
  <c r="E310" i="10"/>
  <c r="E311" i="10"/>
  <c r="E214" i="10"/>
  <c r="E215" i="10"/>
  <c r="E216" i="10"/>
  <c r="E217" i="10"/>
  <c r="E218" i="10"/>
  <c r="E219" i="10"/>
  <c r="E220" i="10"/>
  <c r="G3" i="7" l="1"/>
  <c r="C7" i="9" l="1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3" i="10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6" i="8" l="1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G338" i="7"/>
</calcChain>
</file>

<file path=xl/comments1.xml><?xml version="1.0" encoding="utf-8"?>
<comments xmlns="http://schemas.openxmlformats.org/spreadsheetml/2006/main">
  <authors>
    <author>Kováč Michal</author>
  </authors>
  <commentList>
    <comment ref="B3" authorId="0" shapeId="0">
      <text>
        <r>
          <rPr>
            <sz val="9"/>
            <color indexed="81"/>
            <rFont val="Segoe UI"/>
            <charset val="1"/>
          </rPr>
          <t xml:space="preserve">v rámci tento právnej formy iba regionálna rozvojvá agentúra a slovenská časť euroregiónu
</t>
        </r>
      </text>
    </comment>
    <comment ref="B5" authorId="0" shapeId="0">
      <text>
        <r>
          <rPr>
            <b/>
            <sz val="9"/>
            <color indexed="81"/>
            <rFont val="Segoe UI"/>
            <charset val="1"/>
          </rPr>
          <t>občianske združenie</t>
        </r>
      </text>
    </comment>
    <comment ref="B8" authorId="0" shapeId="0">
      <text>
        <r>
          <rPr>
            <b/>
            <sz val="9"/>
            <color indexed="81"/>
            <rFont val="Segoe UI"/>
            <charset val="1"/>
          </rPr>
          <t>akákoľvek právnická osoba alebo fyzická osoba - podnikateľ</t>
        </r>
      </text>
    </comment>
    <comment ref="B9" authorId="0" shapeId="0">
      <text>
        <r>
          <rPr>
            <b/>
            <sz val="9"/>
            <color indexed="81"/>
            <rFont val="Segoe UI"/>
            <charset val="1"/>
          </rPr>
          <t>akákoľvek právnická osoba alebo fyzická osoba - podnikateľ</t>
        </r>
      </text>
    </comment>
    <comment ref="B10" authorId="0" shapeId="0">
      <text>
        <r>
          <rPr>
            <b/>
            <sz val="9"/>
            <color indexed="81"/>
            <rFont val="Segoe UI"/>
            <charset val="1"/>
          </rPr>
          <t>akákoľvek právnická osoba alebo fyzická osoba - podnikateľ</t>
        </r>
      </text>
    </comment>
    <comment ref="B11" authorId="0" shapeId="0">
      <text>
        <r>
          <rPr>
            <b/>
            <sz val="9"/>
            <color indexed="81"/>
            <rFont val="Segoe UI"/>
            <charset val="1"/>
          </rPr>
          <t>akákoľvek právnická osoba alebo fyzická osoba - podnikateľ</t>
        </r>
      </text>
    </comment>
    <comment ref="B12" authorId="0" shapeId="0">
      <text>
        <r>
          <rPr>
            <b/>
            <sz val="9"/>
            <color indexed="81"/>
            <rFont val="Segoe UI"/>
            <charset val="1"/>
          </rPr>
          <t>akákoľvek právnická osoba alebo fyzická osoba - podnikateľ</t>
        </r>
      </text>
    </comment>
    <comment ref="B13" authorId="0" shapeId="0">
      <text>
        <r>
          <rPr>
            <b/>
            <sz val="9"/>
            <color indexed="81"/>
            <rFont val="Segoe UI"/>
            <charset val="1"/>
          </rPr>
          <t>akákoľvek právnická osoba alebo fyzická osoba - podnikateľ</t>
        </r>
      </text>
    </comment>
    <comment ref="B14" authorId="0" shapeId="0">
      <text>
        <r>
          <rPr>
            <sz val="9"/>
            <color indexed="81"/>
            <rFont val="Segoe UI"/>
            <charset val="1"/>
          </rPr>
          <t xml:space="preserve">v rámci tento právnej formy iba regionálna rozvojvá agentúra a slovenská časť euroregiónu
</t>
        </r>
      </text>
    </comment>
    <comment ref="B16" authorId="0" shapeId="0">
      <text>
        <r>
          <rPr>
            <b/>
            <sz val="9"/>
            <color indexed="81"/>
            <rFont val="Segoe UI"/>
            <charset val="1"/>
          </rPr>
          <t>občianske združenie</t>
        </r>
      </text>
    </comment>
    <comment ref="B19" authorId="0" shapeId="0">
      <text>
        <r>
          <rPr>
            <b/>
            <sz val="9"/>
            <color indexed="81"/>
            <rFont val="Segoe UI"/>
            <charset val="1"/>
          </rPr>
          <t>subjekty sociálnej ekonomiky, sociálne podniky, obecné podniky a organizácie sektora sociálnej ekonomiky</t>
        </r>
      </text>
    </comment>
    <comment ref="B22" authorId="0" shapeId="0">
      <text>
        <r>
          <rPr>
            <sz val="9"/>
            <color indexed="81"/>
            <rFont val="Segoe UI"/>
            <charset val="1"/>
          </rPr>
          <t xml:space="preserve">v rámci tento právnej formy iba regionálna rozvojvá agentúra a slovenská časť euroregiónu
</t>
        </r>
      </text>
    </comment>
    <comment ref="B24" authorId="0" shapeId="0">
      <text>
        <r>
          <rPr>
            <b/>
            <sz val="9"/>
            <color indexed="81"/>
            <rFont val="Segoe UI"/>
            <charset val="1"/>
          </rPr>
          <t>občianske združenie</t>
        </r>
      </text>
    </comment>
    <comment ref="B28" authorId="0" shapeId="0">
      <text>
        <r>
          <rPr>
            <b/>
            <sz val="9"/>
            <color indexed="81"/>
            <rFont val="Segoe UI"/>
            <charset val="1"/>
          </rPr>
          <t>právnická osoba zapísaná v Registri sociálnych podnikov</t>
        </r>
      </text>
    </comment>
    <comment ref="B29" authorId="0" shapeId="0">
      <text>
        <r>
          <rPr>
            <b/>
            <sz val="9"/>
            <color indexed="81"/>
            <rFont val="Segoe UI"/>
            <charset val="1"/>
          </rPr>
          <t>akákoľvek právnická osoba alebo fyzická osoba - podnikateľ</t>
        </r>
      </text>
    </comment>
    <comment ref="B30" authorId="0" shapeId="0">
      <text>
        <r>
          <rPr>
            <sz val="9"/>
            <color indexed="81"/>
            <rFont val="Segoe UI"/>
            <charset val="1"/>
          </rPr>
          <t xml:space="preserve">v rámci tento právnej formy iba regionálna rozvojvá agentúra a slovenská časť euroregiónu
</t>
        </r>
      </text>
    </comment>
    <comment ref="B32" authorId="0" shapeId="0">
      <text>
        <r>
          <rPr>
            <b/>
            <sz val="9"/>
            <color indexed="81"/>
            <rFont val="Segoe UI"/>
            <charset val="1"/>
          </rPr>
          <t>občianske združenie</t>
        </r>
      </text>
    </comment>
    <comment ref="B36" authorId="0" shapeId="0">
      <text>
        <r>
          <rPr>
            <b/>
            <sz val="9"/>
            <color indexed="81"/>
            <rFont val="Segoe UI"/>
            <charset val="1"/>
          </rPr>
          <t>právnická osoba zapísaná v Registri sociálnych podnikov</t>
        </r>
      </text>
    </comment>
    <comment ref="B37" authorId="0" shapeId="0">
      <text>
        <r>
          <rPr>
            <sz val="9"/>
            <color indexed="81"/>
            <rFont val="Segoe UI"/>
            <charset val="1"/>
          </rPr>
          <t xml:space="preserve">v rámci tento právnej formy iba regionálna rozvojvá agentúra a slovenská časť euroregiónu
</t>
        </r>
      </text>
    </comment>
    <comment ref="B39" authorId="0" shapeId="0">
      <text>
        <r>
          <rPr>
            <b/>
            <sz val="9"/>
            <color indexed="81"/>
            <rFont val="Segoe UI"/>
            <charset val="1"/>
          </rPr>
          <t>občianske združenie</t>
        </r>
      </text>
    </comment>
    <comment ref="B44" authorId="0" shapeId="0">
      <text>
        <r>
          <rPr>
            <b/>
            <sz val="9"/>
            <color indexed="81"/>
            <rFont val="Segoe UI"/>
            <charset val="1"/>
          </rPr>
          <t>akákoľvek právnická osoba alebo fyzická osoba - podnikateľ</t>
        </r>
      </text>
    </comment>
    <comment ref="B45" authorId="0" shapeId="0">
      <text>
        <r>
          <rPr>
            <b/>
            <sz val="9"/>
            <color indexed="81"/>
            <rFont val="Segoe UI"/>
            <charset val="1"/>
          </rPr>
          <t>občianske združenie</t>
        </r>
      </text>
    </comment>
    <comment ref="B48" authorId="0" shapeId="0">
      <text>
        <r>
          <rPr>
            <b/>
            <sz val="9"/>
            <color indexed="81"/>
            <rFont val="Segoe UI"/>
            <charset val="1"/>
          </rPr>
          <t>právnická osoba zapísaná v Registri sociálnych podnikov</t>
        </r>
      </text>
    </comment>
  </commentList>
</comments>
</file>

<file path=xl/comments2.xml><?xml version="1.0" encoding="utf-8"?>
<comments xmlns="http://schemas.openxmlformats.org/spreadsheetml/2006/main">
  <authors>
    <author>Kováč Michal</author>
  </authors>
  <commentList>
    <comment ref="D271" authorId="0" shapeId="0">
      <text>
        <r>
          <rPr>
            <b/>
            <sz val="9"/>
            <color indexed="81"/>
            <rFont val="Segoe UI"/>
            <family val="2"/>
            <charset val="238"/>
          </rPr>
          <t>oblastná organizácia cestovného ruchu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<sst xmlns="http://schemas.openxmlformats.org/spreadsheetml/2006/main" count="3522" uniqueCount="1717">
  <si>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</si>
  <si>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</si>
  <si>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</si>
  <si>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</si>
  <si>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</si>
  <si>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</si>
  <si>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</si>
  <si>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</si>
  <si>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</si>
  <si>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</si>
  <si>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</si>
  <si>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</si>
  <si>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</si>
  <si>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</si>
  <si>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</si>
  <si>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</si>
  <si>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</si>
  <si>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</si>
  <si>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</si>
  <si>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</si>
  <si>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</si>
  <si>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</si>
  <si>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</si>
  <si>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</si>
  <si>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</si>
  <si>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</si>
  <si>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</si>
  <si>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</si>
  <si>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</si>
  <si>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</si>
  <si>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</si>
  <si>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</si>
  <si>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</si>
  <si>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</si>
  <si>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</si>
  <si>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</si>
  <si>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</si>
  <si>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</si>
  <si>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</si>
  <si>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</si>
  <si>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</si>
  <si>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</si>
  <si>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</si>
  <si>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</si>
  <si>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</si>
  <si>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</si>
  <si>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</si>
  <si>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</si>
  <si>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</si>
  <si>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</si>
  <si>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</si>
  <si>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</si>
  <si>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</si>
  <si>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</si>
  <si>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</si>
  <si>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</si>
  <si>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</si>
  <si>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</si>
  <si>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</si>
  <si>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</si>
  <si>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</si>
  <si>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</si>
  <si>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</si>
  <si>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</si>
  <si>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</si>
  <si>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</si>
  <si>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</si>
  <si>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</si>
  <si>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</si>
  <si>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</si>
  <si>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</si>
  <si>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</si>
  <si>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</si>
  <si>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</si>
  <si>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</si>
  <si>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</si>
  <si>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</si>
  <si>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</si>
  <si>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</si>
  <si>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</si>
  <si>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</si>
  <si>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</si>
  <si>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</si>
  <si>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</si>
  <si>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</si>
  <si>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</si>
  <si>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</si>
  <si>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</si>
  <si>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</si>
  <si>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</si>
  <si>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</si>
  <si>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</si>
  <si>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</si>
  <si>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</si>
  <si>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</si>
  <si>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</si>
  <si>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</si>
  <si>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</si>
  <si>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</si>
  <si>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</si>
  <si>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</si>
  <si>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</si>
  <si>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</si>
  <si>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</si>
  <si>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</si>
  <si>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</si>
  <si>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</si>
  <si>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</si>
  <si>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</si>
  <si>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</si>
  <si>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</si>
  <si>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</si>
  <si>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</si>
  <si>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</si>
  <si>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</si>
  <si>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Európsky fond regionálneho rozvoja</t>
  </si>
  <si>
    <t>Európsky sociálny fond</t>
  </si>
  <si>
    <t>Kohézny fond</t>
  </si>
  <si>
    <t>Európsky poľnohospodársky fond pre rozvoj vidieka</t>
  </si>
  <si>
    <t xml:space="preserve">Európsky námorný a rybársky fond </t>
  </si>
  <si>
    <t xml:space="preserve">Rozpočty územných samospráv </t>
  </si>
  <si>
    <t>Podpora regionálneho rozvoja</t>
  </si>
  <si>
    <t>539/2008</t>
  </si>
  <si>
    <t>zákon o podpore regionálneho rozvoja</t>
  </si>
  <si>
    <t>Ministerstvo investícií, regionálneho rozvoja a informatizácie SR</t>
  </si>
  <si>
    <t>50 349 287</t>
  </si>
  <si>
    <t>Podpora najmenej rozvinutých okresov</t>
  </si>
  <si>
    <t>336/2015</t>
  </si>
  <si>
    <t>zákon o podpore najmenej rozvinutých okresov</t>
  </si>
  <si>
    <t>8270/2021/OSMRR</t>
  </si>
  <si>
    <t>12861/2021/OSMRR</t>
  </si>
  <si>
    <t>Ročné priority Akčného plánu rozvoja okresu Bardejov na rok 2021</t>
  </si>
  <si>
    <t>Ročné priority Akčného plánu rozvoja okresu Košice-okolie na rok 2021</t>
  </si>
  <si>
    <t>Ročné priority Akčného plánu rozvoja okresu Levoča na rok 2021</t>
  </si>
  <si>
    <t>Ročné priority Akčného plánu rozvoja okresu Michalovce na rok 2021</t>
  </si>
  <si>
    <t>Ročné priority Akčného plánu rozvoja okresu Snina na rok 2021</t>
  </si>
  <si>
    <t>Ročné priority Akčného plánu rozvoja okresu Stropkov na rok 2021</t>
  </si>
  <si>
    <t>Aktualizácia ročných priorít Akčného plánu rozvoja okresu Medzilaborce na rok 2021</t>
  </si>
  <si>
    <t>Aktualizácia ročných priorít Akčného plánu rozvoja okresu Bardejov na rok 2021</t>
  </si>
  <si>
    <t>Aktualizácia ročných priorít Akčného plánu rozvoja okresu Gelnica na rok 2021</t>
  </si>
  <si>
    <t>Aktualizácia ročných priorít Akčného plánu rozvoja okresu Košice-okolie na rok 2021</t>
  </si>
  <si>
    <t>Aktualizácia ročných priorít Akčného plánu rozvoja okresu Levoča na rok 2021</t>
  </si>
  <si>
    <t>Aktualizácia ročných priorít Akčného plánu rozvoja okresu Michalovce na rok 2021</t>
  </si>
  <si>
    <t>Aktualizácia ročných priorít Akčného plánu rozvoja okresu Snina na rok 2021</t>
  </si>
  <si>
    <t>II/OÚ-KS/2021</t>
  </si>
  <si>
    <t>1/OÚ-KS/2021</t>
  </si>
  <si>
    <t>-</t>
  </si>
  <si>
    <t>5/OÚMI/2021</t>
  </si>
  <si>
    <t>4/OÚMI/2020</t>
  </si>
  <si>
    <t>01/OÚGL/2021</t>
  </si>
  <si>
    <t>05/OÚBJ/2021</t>
  </si>
  <si>
    <t>04/OÚBJ/2020</t>
  </si>
  <si>
    <t>04/OÚ LE/2020</t>
  </si>
  <si>
    <t>05/OÚ LE/2021</t>
  </si>
  <si>
    <t>02/OÚ SP/2020</t>
  </si>
  <si>
    <t>5/OÚ - SV/2021</t>
  </si>
  <si>
    <t>08/OÚ ML/2021</t>
  </si>
  <si>
    <t>09/OÚ ML/2021</t>
  </si>
  <si>
    <t>4/OÚ - SV/2021</t>
  </si>
  <si>
    <t>záujmové združenie právnických osôb</t>
  </si>
  <si>
    <t>európske zoskupenie územnej spolupráce</t>
  </si>
  <si>
    <t>Občianske združenie Ekoenergia</t>
  </si>
  <si>
    <t>Európske zoskupenie územnej spolupráce  Via Carpatia s ručením obmedzeným</t>
  </si>
  <si>
    <t>Bratislavské dobrovoľnícke centrum</t>
  </si>
  <si>
    <t>Miestna akčná skupina 11 PLUS</t>
  </si>
  <si>
    <t>Náš Kláštor pod Znievom</t>
  </si>
  <si>
    <t>Občianske združenie Naše Zálesíčko</t>
  </si>
  <si>
    <t>Kolpingovo dielo na Slovensku</t>
  </si>
  <si>
    <t>Banský Región - Terra Montanae</t>
  </si>
  <si>
    <t>Centrum včasnej intervencie Košice, n. o.</t>
  </si>
  <si>
    <t>Mareena</t>
  </si>
  <si>
    <t>Futuristiq</t>
  </si>
  <si>
    <t>ZDRUŽENIE HRADU BYSTRICA</t>
  </si>
  <si>
    <t>Pro Kalondiensis</t>
  </si>
  <si>
    <t>Občianske združenie VERBUM</t>
  </si>
  <si>
    <t>Ižopská kultúrna spoločnosť IQUS Polgári Társulás</t>
  </si>
  <si>
    <t>Fehér Fűz – Salix Alba</t>
  </si>
  <si>
    <t xml:space="preserve">Relevant n. o. </t>
  </si>
  <si>
    <t xml:space="preserve">Asociácia Divadelná Nitra  </t>
  </si>
  <si>
    <t>Banícky spolok Spiš</t>
  </si>
  <si>
    <t>Horná Rimava</t>
  </si>
  <si>
    <t>Lifestarter</t>
  </si>
  <si>
    <t>Združenie  Wave</t>
  </si>
  <si>
    <t>RAFAEL dom n.o.</t>
  </si>
  <si>
    <t>ROZVOJOVÁ AGENTÚRA
 Banskobystrického samosprávneho kraja, n.o.</t>
  </si>
  <si>
    <t>Zachráň včely o.z.</t>
  </si>
  <si>
    <t>FolkEvent</t>
  </si>
  <si>
    <t>Občianske združenie Tekov-Hont</t>
  </si>
  <si>
    <t>Castellum, n.o.</t>
  </si>
  <si>
    <t>Miestna akčná skupina Dudváh</t>
  </si>
  <si>
    <t>Pôtoň</t>
  </si>
  <si>
    <t xml:space="preserve">Margecianske fajnoty </t>
  </si>
  <si>
    <t>Konzultačné a ifnormačné centrum EDUKOS, o. z.</t>
  </si>
  <si>
    <t>Maják nádeje</t>
  </si>
  <si>
    <t xml:space="preserve">PHYSIO CANIS, o.z. </t>
  </si>
  <si>
    <t>Človek v ohrození, n.o.</t>
  </si>
  <si>
    <t>CPR Trenčín</t>
  </si>
  <si>
    <t>V.I.A.C. – Inštitút pre podporu a rozvoj mládeže</t>
  </si>
  <si>
    <t>Prešovská gotika</t>
  </si>
  <si>
    <t>EnviSlovakia, o.z.</t>
  </si>
  <si>
    <t>Fórum života</t>
  </si>
  <si>
    <t>Revitalizácia kaštieľa Teplička nad Váhom</t>
  </si>
  <si>
    <t>Rodičovské združenie pri Základnej škole
 s Materskou školou Hrnčiarovce nad Parnou</t>
  </si>
  <si>
    <t>Strážovská stopa</t>
  </si>
  <si>
    <t>Občianske združenie PRO TOMÁŠIKOVO - TALLÓS</t>
  </si>
  <si>
    <t>Susedia spod Skaliek</t>
  </si>
  <si>
    <t>Mám rád cyklistiku</t>
  </si>
  <si>
    <t>Centrum pomoci pre rodinu</t>
  </si>
  <si>
    <t>Novobanskí Patrioti</t>
  </si>
  <si>
    <t>Natura Rusovce</t>
  </si>
  <si>
    <t>Zelený plán, o.z.</t>
  </si>
  <si>
    <t>ŽITo v SÝPKE</t>
  </si>
  <si>
    <t>Kordícky hrebenák</t>
  </si>
  <si>
    <t>Slovak Development Institute, n.o.</t>
  </si>
  <si>
    <t>Občianske združenie LIBETHA</t>
  </si>
  <si>
    <t>SRRZ-RZ pri Základnej škole s materskou školou</t>
  </si>
  <si>
    <t>Levočský kreatívny spolok</t>
  </si>
  <si>
    <t>Združenie STORM</t>
  </si>
  <si>
    <t>o.z. Bylinka</t>
  </si>
  <si>
    <t>Sánkarský klub Lendak</t>
  </si>
  <si>
    <t>Kraso Centrum Košice</t>
  </si>
  <si>
    <t>Elixír zdravia, n.o.</t>
  </si>
  <si>
    <t>AUTIS</t>
  </si>
  <si>
    <t>Východoslovenské výskumné a dokumentačné centrum</t>
  </si>
  <si>
    <t>Humanité</t>
  </si>
  <si>
    <t>STEFANI n.o.</t>
  </si>
  <si>
    <t>Perly gotickej cesty, n.o.</t>
  </si>
  <si>
    <t>Poliklinika Sabinov, n.o.</t>
  </si>
  <si>
    <t>KAZIMÍRČAN o.z.</t>
  </si>
  <si>
    <t>173196171384</t>
  </si>
  <si>
    <t>120</t>
  </si>
  <si>
    <t>142</t>
  </si>
  <si>
    <t>489</t>
  </si>
  <si>
    <t>394</t>
  </si>
  <si>
    <t>353</t>
  </si>
  <si>
    <t>164</t>
  </si>
  <si>
    <t>247</t>
  </si>
  <si>
    <t>453</t>
  </si>
  <si>
    <t>346</t>
  </si>
  <si>
    <t>381</t>
  </si>
  <si>
    <t>436</t>
  </si>
  <si>
    <t>439</t>
  </si>
  <si>
    <t>534</t>
  </si>
  <si>
    <t>102</t>
  </si>
  <si>
    <t>137</t>
  </si>
  <si>
    <t>071</t>
  </si>
  <si>
    <t>098</t>
  </si>
  <si>
    <t>264</t>
  </si>
  <si>
    <t>020</t>
  </si>
  <si>
    <t>106</t>
  </si>
  <si>
    <t>429</t>
  </si>
  <si>
    <t>524</t>
  </si>
  <si>
    <t>086</t>
  </si>
  <si>
    <t>229</t>
  </si>
  <si>
    <t>273</t>
  </si>
  <si>
    <t>371</t>
  </si>
  <si>
    <t>040</t>
  </si>
  <si>
    <t>034</t>
  </si>
  <si>
    <t>261</t>
  </si>
  <si>
    <t>511</t>
  </si>
  <si>
    <t>525</t>
  </si>
  <si>
    <t>019</t>
  </si>
  <si>
    <t>026</t>
  </si>
  <si>
    <t>162</t>
  </si>
  <si>
    <t>255</t>
  </si>
  <si>
    <t>306</t>
  </si>
  <si>
    <t>196</t>
  </si>
  <si>
    <t>462</t>
  </si>
  <si>
    <t>Kráľovna obilnín – ŠPALDA má svoje miesto v Rajeckej doline</t>
  </si>
  <si>
    <t>„Zlepšime environmentálnu zodpovednosť žiakov!“</t>
  </si>
  <si>
    <t>Dobrovoľníctvo v Bratislavskom samosprávnom kraji</t>
  </si>
  <si>
    <t>Využitie turistického potenciálu MAS 11 PLUS na budovanie a posilňovanie miestnej komunity</t>
  </si>
  <si>
    <t xml:space="preserve">Rozvoj turistickej infraštruktúry obce Kláštor pod Znievom prostredníctvom inovatívnych/tematických QR náučných tabúľ napojených na zážitkovú/edukatívnu hru Actionbound   </t>
  </si>
  <si>
    <t>Kultúrno ekologického centra  - projekt Metamorfóza</t>
  </si>
  <si>
    <t>Vytvorenie oddychovej a kultúrno-spoločenskej zóny v historickom exteriéri obce Štiavnické Bane</t>
  </si>
  <si>
    <t>Obnova turisticko-informačných prvkov náučného chodníka Barborská cesta</t>
  </si>
  <si>
    <t>ALKA – komplexná podpora a pomoc pre deti so špeciálnymi výchovno – vzdelávacími potrebami a ich rodiny v Košiciach a okolí.</t>
  </si>
  <si>
    <t>Z CUDZINCOV MIESTNI - Angažovanie lokálnej spoločnosti do integrácie utečencov a migrantov</t>
  </si>
  <si>
    <t>CovidHelper: monitoring, ochrana zdravia a osveta pre pacientov s post-covidovým syndrómom</t>
  </si>
  <si>
    <t>Záchrana Bránovej veže Považskobystrického hradu</t>
  </si>
  <si>
    <t>RepubliKalonda</t>
  </si>
  <si>
    <t>Kostol Nanebovzatia Panny Márie v Nitre na Kalvárii – reštaurátorský výskum, návrh na reštaurovanie, vlhkostný posudok a návrh na sanáciu, populárno-náučná publikácia</t>
  </si>
  <si>
    <t>OŽIVENIE MINULOSTI PRE BUDÚCNOSŤ – revitalizácia zelene (zveľaďovanie)</t>
  </si>
  <si>
    <t>Aqua vitae – živá voda</t>
  </si>
  <si>
    <t>Bezpečný priestor na rozvoj a rast</t>
  </si>
  <si>
    <t>Celoročné využitie a rozvoj kultúrno-kreatívneho potenciálu nitrianskeho regiónu a podpora udržateľných komunít a ich kvality života prostredníctvom aktivít nového kultúrno-komunitného priestoru bod.K7 v nadväznosti na medzinárodný a národný kontext</t>
  </si>
  <si>
    <t xml:space="preserve">Rozvoj banského kultúrneho dedičstva a regiónu Spiš - interaktívna banská galéria Barborka a vonkajšia banská expozícia </t>
  </si>
  <si>
    <t>Banské múzeum v Hnúšti</t>
  </si>
  <si>
    <t>Učiaca sa Trnava</t>
  </si>
  <si>
    <t>Oddychová zóna Lancuch 2021</t>
  </si>
  <si>
    <t>Modernizáciou vybavenia pre dlhodobo chorých k zlepšeniu kvality života a starostlivosti</t>
  </si>
  <si>
    <t>Zapojenie nezamestnaných do obnovy a výskumu Pustého hradu vo Zvolene</t>
  </si>
  <si>
    <t>Včelári ako prvok regionálneho rozvoja a kultúrneho dedičstva</t>
  </si>
  <si>
    <t>Rozprávkový les Art Boretum</t>
  </si>
  <si>
    <t>Revitalizácia zelene v regióne výsadbou stromových alejí</t>
  </si>
  <si>
    <t>„Zhodnotenie kultúrneho potenciálu NKP Nitriansky hrad  v regióne prostredníctvom investícií do kultúrnej infraštruktúry miesta“</t>
  </si>
  <si>
    <t>Spoločne za región</t>
  </si>
  <si>
    <t xml:space="preserve">Park umenia – zelené epicentrum kultúry a umenia na slovenskom vidieku </t>
  </si>
  <si>
    <t>Čisté brehy vodnej nádrže Ružín</t>
  </si>
  <si>
    <t>Spolu dokážeme viac</t>
  </si>
  <si>
    <t>Cesta k zamestnaniu</t>
  </si>
  <si>
    <t xml:space="preserve">Rozvoj terapií a ich dostupnosti  pre deti a mládež so zdravotným znevýhodnením v žilinskom regióne </t>
  </si>
  <si>
    <t>Uplatni sa! – Zvyšovanie uplatniteľnosti marginalizovaných rómskych komunít v Prešovskom kraji na otvorenom trhu práce</t>
  </si>
  <si>
    <t>Dedkov sprievodca digitálnou galaxiou</t>
  </si>
  <si>
    <t>Učiaca sa Orava</t>
  </si>
  <si>
    <t>Kalvária – miesto pre pľúca a dušu.</t>
  </si>
  <si>
    <t>Monitorovanie rizikových parametrov pôdneho vzduchu na vybraných environmentálnych záťažiach vo vzťahu k životnému prostrediu</t>
  </si>
  <si>
    <t>Sieť pomoci</t>
  </si>
  <si>
    <t>Kaštieľ Teplička ako súčasť kultúrneho dedičstva žilinského regiónu</t>
  </si>
  <si>
    <t xml:space="preserve">Dajme šancu komunitám obce v revitalizovanom areáli školského ihriska </t>
  </si>
  <si>
    <t>Pumptrack Beluša – Moderné športovisko pre všetky generácie</t>
  </si>
  <si>
    <t>Oživenie Kaštieľa Esterházyovcov v Tomášikove</t>
  </si>
  <si>
    <t>Školák</t>
  </si>
  <si>
    <t>Osveta širokej občianskej spoločnosti v oblasti cyklistickej dopravy a jej vplyvy na zdravie a životné prostredie</t>
  </si>
  <si>
    <t>Ekošatník</t>
  </si>
  <si>
    <t>Chodníček Novobanských povestí</t>
  </si>
  <si>
    <t>Ochrana arekonštrukcia drobných historicky významných sakrálnych pamiatok Rusovce</t>
  </si>
  <si>
    <t>Rozkvitajúca Galanta - revitalizácia zelene v centre mesta</t>
  </si>
  <si>
    <t xml:space="preserve">E.K.O. centrum ŽI_TO ( exteriér)  </t>
  </si>
  <si>
    <t>Kordíky – dobudovanie turistickej infraštruktúry, úprava a skvalitnenie trate pre rozvoj turistiky a športu v regióne</t>
  </si>
  <si>
    <t xml:space="preserve">Náučný chodník v obci Uhliská </t>
  </si>
  <si>
    <t>Interaktívny edukačný model banskych štôlní, chodieb, banskych strojov a remesiel, ktoré boli súčasťou historického ťažiarskeho komplexu  Zelená Voda Ľubietová</t>
  </si>
  <si>
    <t>„Komu še ňeľeňi, tomu še žeľeňi“ – Rodičia deťom</t>
  </si>
  <si>
    <t>Levočské kreatívne centrum</t>
  </si>
  <si>
    <t>KROK VPRED – podpora znevýhodnených skupín obyvateľov a ochrana zdravia v regióne</t>
  </si>
  <si>
    <t>Podpora rozvoja cestovného ruchu v regióne Hont</t>
  </si>
  <si>
    <t>Vybudovanie oddychových miest a značenia</t>
  </si>
  <si>
    <t>Ochrana zdravia - investícia pre silnú ekonomiku a spokojnú spoločnosť</t>
  </si>
  <si>
    <t>Pomáhame seniorom a zdravotne ohrozeným osobám chrániť svoje zdravie</t>
  </si>
  <si>
    <t>Roršírenie služieb OZ AUTIS aplikáciou inovatívnych metód a postupov s cieľom zaradenia detí s poruchou autistického spektra do bežného života</t>
  </si>
  <si>
    <t>Stanem sa rybárom na Hrade nad Vinným - remeselné dielne</t>
  </si>
  <si>
    <t>Harmónia v našich životoch - možnosti vysporiadania sa s negatívnymi vplyvmi, ktoré priniesla súčasná pandemická situácia</t>
  </si>
  <si>
    <t>Komunitná Žarnovica</t>
  </si>
  <si>
    <t xml:space="preserve">  Urbanova veža – pokračovanie rekonštrukcie</t>
  </si>
  <si>
    <t>Covidová ambulancia pri Poliklinike Sabinov</t>
  </si>
  <si>
    <t>Oddychová zóna pod Hrádkom</t>
  </si>
  <si>
    <t>1311/2021</t>
  </si>
  <si>
    <t>1294/2021</t>
  </si>
  <si>
    <t>1300/2021</t>
  </si>
  <si>
    <t>1295/2021</t>
  </si>
  <si>
    <t>1305/2021</t>
  </si>
  <si>
    <t>1301/2021</t>
  </si>
  <si>
    <t>1187/2021</t>
  </si>
  <si>
    <t>1147/2021</t>
  </si>
  <si>
    <t>1314/2021</t>
  </si>
  <si>
    <t>1304/2021</t>
  </si>
  <si>
    <t>1310/2021</t>
  </si>
  <si>
    <t>1298/2021</t>
  </si>
  <si>
    <t>1307/2021</t>
  </si>
  <si>
    <t>1293/2021</t>
  </si>
  <si>
    <t>1186/2021</t>
  </si>
  <si>
    <t>1306/2021</t>
  </si>
  <si>
    <t>1312/2021</t>
  </si>
  <si>
    <t>1302/2021</t>
  </si>
  <si>
    <t>1309/2021</t>
  </si>
  <si>
    <t>1308/2021</t>
  </si>
  <si>
    <t>1303/2021</t>
  </si>
  <si>
    <t>1315/2021</t>
  </si>
  <si>
    <t>1296/2021</t>
  </si>
  <si>
    <t>1297/2021</t>
  </si>
  <si>
    <t>1299/2021</t>
  </si>
  <si>
    <t>1313/2021</t>
  </si>
  <si>
    <t>1418/2021</t>
  </si>
  <si>
    <t>1419/2021</t>
  </si>
  <si>
    <t>1420/2021</t>
  </si>
  <si>
    <t>1421/2021</t>
  </si>
  <si>
    <t>1422/2021</t>
  </si>
  <si>
    <t>1423/2021</t>
  </si>
  <si>
    <t>1424/2021</t>
  </si>
  <si>
    <t>1425/2021</t>
  </si>
  <si>
    <t>1426/2021</t>
  </si>
  <si>
    <t>1427/2021</t>
  </si>
  <si>
    <t>1428/2021</t>
  </si>
  <si>
    <t>1429/2021</t>
  </si>
  <si>
    <t>1430/2021</t>
  </si>
  <si>
    <t>1431/2021</t>
  </si>
  <si>
    <t>1433/2021</t>
  </si>
  <si>
    <t>1435/2021</t>
  </si>
  <si>
    <t>1436/2021</t>
  </si>
  <si>
    <t>1437/2021</t>
  </si>
  <si>
    <t>1438/2021</t>
  </si>
  <si>
    <t>1439/2021</t>
  </si>
  <si>
    <t>1440/2021</t>
  </si>
  <si>
    <t>1537/2021</t>
  </si>
  <si>
    <t>1538/2021</t>
  </si>
  <si>
    <t>1539/2021</t>
  </si>
  <si>
    <t>1540/2021</t>
  </si>
  <si>
    <t>1541/2021</t>
  </si>
  <si>
    <t>1542/2021</t>
  </si>
  <si>
    <t>1543/2021</t>
  </si>
  <si>
    <t>1545/2021</t>
  </si>
  <si>
    <t>1546/2021</t>
  </si>
  <si>
    <t>1547/2021</t>
  </si>
  <si>
    <t>1548/2021</t>
  </si>
  <si>
    <t>1549/2021</t>
  </si>
  <si>
    <t>1550/2021</t>
  </si>
  <si>
    <t>1552/2021</t>
  </si>
  <si>
    <t>1553/2021</t>
  </si>
  <si>
    <t>1554/2021</t>
  </si>
  <si>
    <t>1555/2021</t>
  </si>
  <si>
    <t>1556/2021</t>
  </si>
  <si>
    <t>1557/2021</t>
  </si>
  <si>
    <t>1602/2021</t>
  </si>
  <si>
    <t>1551/2021</t>
  </si>
  <si>
    <t>Rajec</t>
  </si>
  <si>
    <t>Bratislavský kraj</t>
  </si>
  <si>
    <t>Členské obce MAS 11PLUS: Abrahám, Cífer, Hoste,  Hrnčiarovce nad Parnou, Križovany nad Dudváhom,  Majcichov, Opoj, Pavlice, Pusté Úľany, Slovenská Nová Ves, Veľké Úľany, Veľký Grob, Vlčkovce, Voderady, Zeleneč</t>
  </si>
  <si>
    <t>Kláštor pod Znievom</t>
  </si>
  <si>
    <t>Zálesie</t>
  </si>
  <si>
    <t>Štiavnické Bane</t>
  </si>
  <si>
    <t>Vybrané obce po trase</t>
  </si>
  <si>
    <t>Košice</t>
  </si>
  <si>
    <t>Banská Bystrica</t>
  </si>
  <si>
    <t>Považská Bystrica</t>
  </si>
  <si>
    <t>Kalonda</t>
  </si>
  <si>
    <t>Nitra</t>
  </si>
  <si>
    <t>Veľký Meder - Ižop</t>
  </si>
  <si>
    <t xml:space="preserve">Žihárec </t>
  </si>
  <si>
    <t>Prešov</t>
  </si>
  <si>
    <t xml:space="preserve">Nitra </t>
  </si>
  <si>
    <t>Spišská Nová Ves</t>
  </si>
  <si>
    <t>Trnava</t>
  </si>
  <si>
    <t>Petržalka</t>
  </si>
  <si>
    <t>Medzibrod</t>
  </si>
  <si>
    <t>Oščadnica</t>
  </si>
  <si>
    <t>Bátovce, Starý Hrádok, Mýtne Ludany,Lula</t>
  </si>
  <si>
    <t>Členské obce MAS Dudváh: Čierny Brod, Čierna Voda, Dolná Streda, Gáň, Kajal, Košúty, Matúškovo, Malá Mača, Váhovce, Veľká Mača, Mostová, Topoľnica</t>
  </si>
  <si>
    <t>Bátovce</t>
  </si>
  <si>
    <t>Margecany</t>
  </si>
  <si>
    <t>Dolný Kubín</t>
  </si>
  <si>
    <t>Žilina</t>
  </si>
  <si>
    <t>Spišské Podhradie, Varhaňovce, Rožkovany, Kamenná Poruba, Čičava</t>
  </si>
  <si>
    <t>Trenčín</t>
  </si>
  <si>
    <t>Trstená</t>
  </si>
  <si>
    <t>Bratislava I, II, V; Piešťany</t>
  </si>
  <si>
    <t>Slovenská republika</t>
  </si>
  <si>
    <t>Teplička nad Váhom</t>
  </si>
  <si>
    <t>Beluša</t>
  </si>
  <si>
    <t>Tomášikovo</t>
  </si>
  <si>
    <t>Rajecké Teplice</t>
  </si>
  <si>
    <t>Sereď</t>
  </si>
  <si>
    <t>Rusovce</t>
  </si>
  <si>
    <t>Galanta</t>
  </si>
  <si>
    <t>Kordíky</t>
  </si>
  <si>
    <t>Uhliská</t>
  </si>
  <si>
    <t>Ľubietová</t>
  </si>
  <si>
    <t>Porúbka</t>
  </si>
  <si>
    <t>Levoča</t>
  </si>
  <si>
    <t>Nitra, Sereď, Trnava</t>
  </si>
  <si>
    <t>Hrušov</t>
  </si>
  <si>
    <t>Lendak</t>
  </si>
  <si>
    <t xml:space="preserve">Košice </t>
  </si>
  <si>
    <t>Sem napíšte text</t>
  </si>
  <si>
    <t>Trenčín, Soblahov</t>
  </si>
  <si>
    <t>Kataster obce Vinné</t>
  </si>
  <si>
    <t>Rožňava, Čučma, Lučenec</t>
  </si>
  <si>
    <t>Žarnovica</t>
  </si>
  <si>
    <t>Košice – Staré mesto</t>
  </si>
  <si>
    <t>Sabinov</t>
  </si>
  <si>
    <t>Kazimír</t>
  </si>
  <si>
    <t>Zvolen</t>
  </si>
  <si>
    <t>Hrnčiarovce nad Parnou</t>
  </si>
  <si>
    <t>Nová Baňa</t>
  </si>
  <si>
    <t>Moravské Lieskové</t>
  </si>
  <si>
    <t>Bratislava, Nitra, Košice</t>
  </si>
  <si>
    <t>Hnúšťa</t>
  </si>
  <si>
    <t>schválená</t>
  </si>
  <si>
    <t>Obec Vyšný Žipov</t>
  </si>
  <si>
    <t>Mesto Svidník</t>
  </si>
  <si>
    <t>Mesto Lučenec</t>
  </si>
  <si>
    <t xml:space="preserve">Obec Ladomirová									</t>
  </si>
  <si>
    <t>Obec Zemplínska Teplica</t>
  </si>
  <si>
    <t>Obec Malý Kamenec</t>
  </si>
  <si>
    <t>Obec Nižný Komárnik</t>
  </si>
  <si>
    <t>Mesto Poltár</t>
  </si>
  <si>
    <t>Obec Kalonda</t>
  </si>
  <si>
    <t>Obec České Brezovo</t>
  </si>
  <si>
    <t xml:space="preserve"> Obec Sečianky</t>
  </si>
  <si>
    <t>Obec Hrušov</t>
  </si>
  <si>
    <t>Obec Plešivec</t>
  </si>
  <si>
    <t>obec Glabušovce</t>
  </si>
  <si>
    <t>obec Balog nad Ipľom</t>
  </si>
  <si>
    <t>Obec Opava</t>
  </si>
  <si>
    <t>Obec Vlachovo</t>
  </si>
  <si>
    <t>Obec Holčíkovce</t>
  </si>
  <si>
    <t xml:space="preserve">Obec Sečovská Polianka 									</t>
  </si>
  <si>
    <t>Obec Uzovce</t>
  </si>
  <si>
    <t>Obec Vagrinec</t>
  </si>
  <si>
    <t>Obec Zámutov</t>
  </si>
  <si>
    <t>Obec Dolné Plachtince</t>
  </si>
  <si>
    <t>Obec Kameňany</t>
  </si>
  <si>
    <t>Obec Toporec</t>
  </si>
  <si>
    <t xml:space="preserve">Obec Parchovany						</t>
  </si>
  <si>
    <t>Obec Kysta</t>
  </si>
  <si>
    <t xml:space="preserve">obec Ostrovany </t>
  </si>
  <si>
    <t>Obec Utekáč</t>
  </si>
  <si>
    <t>Obec Kazimír</t>
  </si>
  <si>
    <t>Obec Sedliská</t>
  </si>
  <si>
    <t>Obec Radoma</t>
  </si>
  <si>
    <t>Obec Hrnčiarske Zalužany</t>
  </si>
  <si>
    <t>Obec Breznička</t>
  </si>
  <si>
    <t>Obec Sušany</t>
  </si>
  <si>
    <t>Obec Konrádovce</t>
  </si>
  <si>
    <t>Obec Holiša</t>
  </si>
  <si>
    <t>Mesto Kežmarok</t>
  </si>
  <si>
    <t>Obec Úbrež</t>
  </si>
  <si>
    <t>Obec Nižný Hrušov</t>
  </si>
  <si>
    <t>Obec Večelkov</t>
  </si>
  <si>
    <t>Obec Hrachovo</t>
  </si>
  <si>
    <t>Obec Bystré</t>
  </si>
  <si>
    <t>Mesto Revúca</t>
  </si>
  <si>
    <t>Obec Holumnica</t>
  </si>
  <si>
    <t>Obec Nižný Kručov</t>
  </si>
  <si>
    <t>Obec Babie</t>
  </si>
  <si>
    <t xml:space="preserve">obec Jakubovany </t>
  </si>
  <si>
    <t xml:space="preserve">Obec Malé Zlievce </t>
  </si>
  <si>
    <t>Obec Bátka</t>
  </si>
  <si>
    <t>Obec Nandraž</t>
  </si>
  <si>
    <t>obec Uzovská Panica</t>
  </si>
  <si>
    <t>Obec Veľká Ves</t>
  </si>
  <si>
    <t>Mesto Veľký Krtíš</t>
  </si>
  <si>
    <t xml:space="preserve">Obec Hradište </t>
  </si>
  <si>
    <t>Obec Veľké Zlievce</t>
  </si>
  <si>
    <t>Obec Bohúňovo</t>
  </si>
  <si>
    <t>Obec Rákoš</t>
  </si>
  <si>
    <t>Obec Hlinné</t>
  </si>
  <si>
    <t>Obec Ratkovské Bystré</t>
  </si>
  <si>
    <t>Obec Svätuše</t>
  </si>
  <si>
    <t>Obec Rovňany</t>
  </si>
  <si>
    <t>Obec Ozdín</t>
  </si>
  <si>
    <t xml:space="preserve">Španie Pole </t>
  </si>
  <si>
    <t>Obec Jakubova Voľa</t>
  </si>
  <si>
    <t>Obec Rimavské Zalužany</t>
  </si>
  <si>
    <t>Obec Šarišský Štiavnik</t>
  </si>
  <si>
    <t>Obec Málinec</t>
  </si>
  <si>
    <t>Obec Krížová Ves</t>
  </si>
  <si>
    <t>Obec Šurice</t>
  </si>
  <si>
    <t>Obec Gočaltovo</t>
  </si>
  <si>
    <t>Obec Hrnčiarska Ves</t>
  </si>
  <si>
    <t>mesto Sabinov</t>
  </si>
  <si>
    <t>obec Trebušovce</t>
  </si>
  <si>
    <t>Obec Nenince</t>
  </si>
  <si>
    <t>Obec Veľká Čalomija</t>
  </si>
  <si>
    <t>Obec Ďurďoš</t>
  </si>
  <si>
    <t>Obec Teplý Vrch</t>
  </si>
  <si>
    <t>Obec Horňa</t>
  </si>
  <si>
    <t>Obec Čierna</t>
  </si>
  <si>
    <t>Obec Michaľany</t>
  </si>
  <si>
    <t>Obec Komárany</t>
  </si>
  <si>
    <t>Obec Čičava</t>
  </si>
  <si>
    <t>Obec Opatovská Nová Ves</t>
  </si>
  <si>
    <t>Obec Ratková</t>
  </si>
  <si>
    <t>Obec Krná</t>
  </si>
  <si>
    <t>Obec Nový Ruskov</t>
  </si>
  <si>
    <t>Mesto Spišská Belá</t>
  </si>
  <si>
    <t>Obec Kravany</t>
  </si>
  <si>
    <t>Mesto Lipany</t>
  </si>
  <si>
    <t>Obec Príbelce</t>
  </si>
  <si>
    <t>Obec Mašková</t>
  </si>
  <si>
    <t>Obec Klenovec</t>
  </si>
  <si>
    <t>Obec Dolinka</t>
  </si>
  <si>
    <t>obec Výborná</t>
  </si>
  <si>
    <t>Obec Záhorce</t>
  </si>
  <si>
    <t xml:space="preserve">Obec Gemerská Panica </t>
  </si>
  <si>
    <t>Obec Lúčka (Svidník)</t>
  </si>
  <si>
    <t>Obec Stráne pod Tatrami</t>
  </si>
  <si>
    <t>Obec Vyšný Mirošov</t>
  </si>
  <si>
    <t>Obec Beňatina</t>
  </si>
  <si>
    <t>Stará Bašta</t>
  </si>
  <si>
    <t>Obec Nižná Slaná</t>
  </si>
  <si>
    <t>Mesto Trebišov</t>
  </si>
  <si>
    <t>Obec Vlkovce</t>
  </si>
  <si>
    <t>Mesto Giraltovce</t>
  </si>
  <si>
    <t>Obec Kristy</t>
  </si>
  <si>
    <t>Obec Blatné Remety</t>
  </si>
  <si>
    <t>Obec Ožďany</t>
  </si>
  <si>
    <t>Obec Cinobaňa</t>
  </si>
  <si>
    <t>Obec Závada</t>
  </si>
  <si>
    <t>Obec Okrúhle</t>
  </si>
  <si>
    <t>Obec Petrovce</t>
  </si>
  <si>
    <t xml:space="preserve">Obec Muránska Huta </t>
  </si>
  <si>
    <t>Obec Porúbka</t>
  </si>
  <si>
    <t>Obec Radzovce</t>
  </si>
  <si>
    <t>Obec Belina</t>
  </si>
  <si>
    <t>Mesto Fiľakovo</t>
  </si>
  <si>
    <t>Obec Ružiná</t>
  </si>
  <si>
    <t>Obec Ostrov</t>
  </si>
  <si>
    <t>Obec Ratka</t>
  </si>
  <si>
    <t>Obec Slovenská Ves</t>
  </si>
  <si>
    <t>Obec Štefurov</t>
  </si>
  <si>
    <t>Obec Lendak</t>
  </si>
  <si>
    <t>Mesto Tornaľa</t>
  </si>
  <si>
    <t>obec Soboš</t>
  </si>
  <si>
    <t>Obec Nižný Mirošov</t>
  </si>
  <si>
    <t>obec Benkovce</t>
  </si>
  <si>
    <t>Obec Prosačov</t>
  </si>
  <si>
    <t>Obec Michalok</t>
  </si>
  <si>
    <t>Obec Veľké Revištia</t>
  </si>
  <si>
    <t>Mesto Modrý Kameň</t>
  </si>
  <si>
    <t>Obec Podhoroď</t>
  </si>
  <si>
    <t>Obec Ruská Bystrá</t>
  </si>
  <si>
    <t>Obec Ľutina</t>
  </si>
  <si>
    <t>Obec Veľká Tŕňa</t>
  </si>
  <si>
    <t>Obec Ruský Hrabovec</t>
  </si>
  <si>
    <t>Obec Čerhov</t>
  </si>
  <si>
    <t>003</t>
  </si>
  <si>
    <t>005</t>
  </si>
  <si>
    <t>006</t>
  </si>
  <si>
    <t>007</t>
  </si>
  <si>
    <t>010</t>
  </si>
  <si>
    <t>016</t>
  </si>
  <si>
    <t>017</t>
  </si>
  <si>
    <t>025</t>
  </si>
  <si>
    <t>027</t>
  </si>
  <si>
    <t>028</t>
  </si>
  <si>
    <t>030</t>
  </si>
  <si>
    <t>031</t>
  </si>
  <si>
    <t>032</t>
  </si>
  <si>
    <t>033</t>
  </si>
  <si>
    <t>036</t>
  </si>
  <si>
    <t>037</t>
  </si>
  <si>
    <t>038</t>
  </si>
  <si>
    <t>039</t>
  </si>
  <si>
    <t>044</t>
  </si>
  <si>
    <t>045</t>
  </si>
  <si>
    <t>047</t>
  </si>
  <si>
    <t>049</t>
  </si>
  <si>
    <t>050</t>
  </si>
  <si>
    <t>051</t>
  </si>
  <si>
    <t>052</t>
  </si>
  <si>
    <t>053</t>
  </si>
  <si>
    <t>055</t>
  </si>
  <si>
    <t>056</t>
  </si>
  <si>
    <t>059</t>
  </si>
  <si>
    <t>060</t>
  </si>
  <si>
    <t>062</t>
  </si>
  <si>
    <t>063</t>
  </si>
  <si>
    <t>064</t>
  </si>
  <si>
    <t>067</t>
  </si>
  <si>
    <t>068</t>
  </si>
  <si>
    <t>069</t>
  </si>
  <si>
    <t>073</t>
  </si>
  <si>
    <t>074</t>
  </si>
  <si>
    <t>076</t>
  </si>
  <si>
    <t>077</t>
  </si>
  <si>
    <t>081</t>
  </si>
  <si>
    <t>083</t>
  </si>
  <si>
    <t>084</t>
  </si>
  <si>
    <t>085</t>
  </si>
  <si>
    <t>089</t>
  </si>
  <si>
    <t>091</t>
  </si>
  <si>
    <t>094</t>
  </si>
  <si>
    <t>095</t>
  </si>
  <si>
    <t>097</t>
  </si>
  <si>
    <t>100</t>
  </si>
  <si>
    <t>101</t>
  </si>
  <si>
    <t>103</t>
  </si>
  <si>
    <t>104</t>
  </si>
  <si>
    <t>107</t>
  </si>
  <si>
    <t>108</t>
  </si>
  <si>
    <t>111</t>
  </si>
  <si>
    <t>113</t>
  </si>
  <si>
    <t>115</t>
  </si>
  <si>
    <t>116</t>
  </si>
  <si>
    <t>118</t>
  </si>
  <si>
    <t>119</t>
  </si>
  <si>
    <t>124</t>
  </si>
  <si>
    <t>126</t>
  </si>
  <si>
    <t>127</t>
  </si>
  <si>
    <t>131</t>
  </si>
  <si>
    <t>132</t>
  </si>
  <si>
    <t>134</t>
  </si>
  <si>
    <t>141</t>
  </si>
  <si>
    <t>143</t>
  </si>
  <si>
    <t>144</t>
  </si>
  <si>
    <t>145</t>
  </si>
  <si>
    <t>146</t>
  </si>
  <si>
    <t>148</t>
  </si>
  <si>
    <t>149</t>
  </si>
  <si>
    <t>150</t>
  </si>
  <si>
    <t>152</t>
  </si>
  <si>
    <t>157</t>
  </si>
  <si>
    <t>165</t>
  </si>
  <si>
    <t>171</t>
  </si>
  <si>
    <t>175</t>
  </si>
  <si>
    <t>176</t>
  </si>
  <si>
    <t>177</t>
  </si>
  <si>
    <t>179</t>
  </si>
  <si>
    <t>180</t>
  </si>
  <si>
    <t>181</t>
  </si>
  <si>
    <t>182</t>
  </si>
  <si>
    <t>187</t>
  </si>
  <si>
    <t>189</t>
  </si>
  <si>
    <t>190</t>
  </si>
  <si>
    <t>192</t>
  </si>
  <si>
    <t>193</t>
  </si>
  <si>
    <t>194</t>
  </si>
  <si>
    <t>197</t>
  </si>
  <si>
    <t>201</t>
  </si>
  <si>
    <t>207</t>
  </si>
  <si>
    <t>208</t>
  </si>
  <si>
    <t>210</t>
  </si>
  <si>
    <t>211</t>
  </si>
  <si>
    <t>212</t>
  </si>
  <si>
    <t>216</t>
  </si>
  <si>
    <t>218</t>
  </si>
  <si>
    <t>220</t>
  </si>
  <si>
    <t>223</t>
  </si>
  <si>
    <t>224</t>
  </si>
  <si>
    <t>226</t>
  </si>
  <si>
    <t>242</t>
  </si>
  <si>
    <t>244</t>
  </si>
  <si>
    <t>246</t>
  </si>
  <si>
    <t>001</t>
  </si>
  <si>
    <t>004</t>
  </si>
  <si>
    <t>009</t>
  </si>
  <si>
    <t>018</t>
  </si>
  <si>
    <t>041</t>
  </si>
  <si>
    <t>048</t>
  </si>
  <si>
    <t>080</t>
  </si>
  <si>
    <t>099</t>
  </si>
  <si>
    <t>121</t>
  </si>
  <si>
    <t>125</t>
  </si>
  <si>
    <t>155</t>
  </si>
  <si>
    <t>163</t>
  </si>
  <si>
    <t>168</t>
  </si>
  <si>
    <t>169</t>
  </si>
  <si>
    <t>170</t>
  </si>
  <si>
    <t>198</t>
  </si>
  <si>
    <t>205</t>
  </si>
  <si>
    <t>225</t>
  </si>
  <si>
    <t>228</t>
  </si>
  <si>
    <t>241</t>
  </si>
  <si>
    <t>31751491</t>
  </si>
  <si>
    <t>00332950</t>
  </si>
  <si>
    <t>00331023</t>
  </si>
  <si>
    <t>00316181</t>
  </si>
  <si>
    <t>00330671</t>
  </si>
  <si>
    <t>00332194</t>
  </si>
  <si>
    <t>00331732</t>
  </si>
  <si>
    <t>00330825</t>
  </si>
  <si>
    <t>00316342</t>
  </si>
  <si>
    <t>00649121</t>
  </si>
  <si>
    <t>00316032</t>
  </si>
  <si>
    <t>00648574</t>
  </si>
  <si>
    <t>00319341</t>
  </si>
  <si>
    <t>00328642</t>
  </si>
  <si>
    <t>00650307</t>
  </si>
  <si>
    <t>00319228</t>
  </si>
  <si>
    <t>00649180</t>
  </si>
  <si>
    <t>00328898</t>
  </si>
  <si>
    <t>00332429</t>
  </si>
  <si>
    <t xml:space="preserve">00332828							</t>
  </si>
  <si>
    <t>00327921</t>
  </si>
  <si>
    <t>00331112</t>
  </si>
  <si>
    <t>00332968</t>
  </si>
  <si>
    <t>00319309</t>
  </si>
  <si>
    <t>00328367</t>
  </si>
  <si>
    <t>00326631</t>
  </si>
  <si>
    <t xml:space="preserve">00331813							</t>
  </si>
  <si>
    <t xml:space="preserve">00331651							</t>
  </si>
  <si>
    <t>00690554</t>
  </si>
  <si>
    <t>17067430</t>
  </si>
  <si>
    <t>00331597</t>
  </si>
  <si>
    <t>00332836</t>
  </si>
  <si>
    <t>00330914</t>
  </si>
  <si>
    <t>00318795</t>
  </si>
  <si>
    <t>00315991</t>
  </si>
  <si>
    <t>00649635</t>
  </si>
  <si>
    <t>00318868</t>
  </si>
  <si>
    <t>00316105</t>
  </si>
  <si>
    <t>00326283</t>
  </si>
  <si>
    <t>00325937</t>
  </si>
  <si>
    <t>00332607</t>
  </si>
  <si>
    <t>00649741</t>
  </si>
  <si>
    <t>00318779</t>
  </si>
  <si>
    <t>00332275</t>
  </si>
  <si>
    <t>00328693</t>
  </si>
  <si>
    <t>00326186</t>
  </si>
  <si>
    <t>00332615</t>
  </si>
  <si>
    <t>00332241</t>
  </si>
  <si>
    <t>00327182</t>
  </si>
  <si>
    <t>00647870</t>
  </si>
  <si>
    <t>00318604</t>
  </si>
  <si>
    <t>00318949</t>
  </si>
  <si>
    <t>00331538</t>
  </si>
  <si>
    <t>00328588</t>
  </si>
  <si>
    <t>00319163</t>
  </si>
  <si>
    <t>00316521</t>
  </si>
  <si>
    <t>00319651</t>
  </si>
  <si>
    <t>00328111</t>
  </si>
  <si>
    <t>00328669</t>
  </si>
  <si>
    <t>00332411</t>
  </si>
  <si>
    <t>00319007</t>
  </si>
  <si>
    <t>00331830</t>
  </si>
  <si>
    <t>00648612</t>
  </si>
  <si>
    <t>00316288</t>
  </si>
  <si>
    <t>00319121</t>
  </si>
  <si>
    <t>00327174</t>
  </si>
  <si>
    <t>00649830</t>
  </si>
  <si>
    <t>00331058</t>
  </si>
  <si>
    <t>00316211</t>
  </si>
  <si>
    <t>00326305</t>
  </si>
  <si>
    <t>00316458</t>
  </si>
  <si>
    <t>00328251</t>
  </si>
  <si>
    <t>00327735</t>
  </si>
  <si>
    <t>00647616</t>
  </si>
  <si>
    <t>00319465</t>
  </si>
  <si>
    <t>00319619</t>
  </si>
  <si>
    <t>00332364</t>
  </si>
  <si>
    <t>00319147</t>
  </si>
  <si>
    <t>00325180</t>
  </si>
  <si>
    <t>00331457</t>
  </si>
  <si>
    <t>00331759</t>
  </si>
  <si>
    <t>00332305</t>
  </si>
  <si>
    <t>00319490</t>
  </si>
  <si>
    <t>00318990</t>
  </si>
  <si>
    <t>00648591</t>
  </si>
  <si>
    <t>00331791</t>
  </si>
  <si>
    <t>00326518</t>
  </si>
  <si>
    <t>00331627</t>
  </si>
  <si>
    <t>00327379</t>
  </si>
  <si>
    <t>00319520</t>
  </si>
  <si>
    <t>00316229</t>
  </si>
  <si>
    <t>00318850</t>
  </si>
  <si>
    <t>00319287</t>
  </si>
  <si>
    <t>00326739</t>
  </si>
  <si>
    <t>00319694</t>
  </si>
  <si>
    <t>00318698</t>
  </si>
  <si>
    <t>00595764</t>
  </si>
  <si>
    <t>00326593</t>
  </si>
  <si>
    <t>00331244</t>
  </si>
  <si>
    <t>00325023</t>
  </si>
  <si>
    <t>00649716</t>
  </si>
  <si>
    <t>00328596</t>
  </si>
  <si>
    <t>00331996</t>
  </si>
  <si>
    <t>00326712</t>
  </si>
  <si>
    <t>00321982</t>
  </si>
  <si>
    <t>00325384</t>
  </si>
  <si>
    <t>00325058</t>
  </si>
  <si>
    <t>00318965</t>
  </si>
  <si>
    <t>00316008</t>
  </si>
  <si>
    <t>00319708</t>
  </si>
  <si>
    <t>00325601</t>
  </si>
  <si>
    <t>00328553</t>
  </si>
  <si>
    <t>00325660</t>
  </si>
  <si>
    <t>00315958</t>
  </si>
  <si>
    <t>00316075</t>
  </si>
  <si>
    <t>00316393</t>
  </si>
  <si>
    <t>00325562</t>
  </si>
  <si>
    <t>00316385</t>
  </si>
  <si>
    <t>00326500</t>
  </si>
  <si>
    <t>00331074</t>
  </si>
  <si>
    <t>00326321</t>
  </si>
  <si>
    <t>00319091</t>
  </si>
  <si>
    <t>00330965</t>
  </si>
  <si>
    <t>00330833</t>
  </si>
  <si>
    <t>00332267</t>
  </si>
  <si>
    <t>00332712</t>
  </si>
  <si>
    <t>00332577</t>
  </si>
  <si>
    <t>00325945</t>
  </si>
  <si>
    <t>00319457</t>
  </si>
  <si>
    <t>00322181</t>
  </si>
  <si>
    <t>00325635</t>
  </si>
  <si>
    <t>00325724</t>
  </si>
  <si>
    <t>00327425</t>
  </si>
  <si>
    <t>00332003</t>
  </si>
  <si>
    <t>00325732</t>
  </si>
  <si>
    <t>00331422</t>
  </si>
  <si>
    <t>00648604</t>
  </si>
  <si>
    <t>00319643</t>
  </si>
  <si>
    <t>00318787</t>
  </si>
  <si>
    <t>00332488</t>
  </si>
  <si>
    <t>00330868</t>
  </si>
  <si>
    <t>00316369</t>
  </si>
  <si>
    <t>REKONŠTRUKCIA MIESTNYCH CIEST  V OBCI VYŠNÝ ŽIPOV</t>
  </si>
  <si>
    <t>Rekonštrukcia chodníkov  pre peších  a cyklistov na moste cez rieku Ladomírka vo Svidníku</t>
  </si>
  <si>
    <t>REKONŠTRUKCIA PARKOVÍSK A CHODNÍKOV ULICA M. RÁZUSA, LUČENEC</t>
  </si>
  <si>
    <t>Rekonštrukcia miestnych komunikácií</t>
  </si>
  <si>
    <t>Rekonštrukcia chodníkov v obci Malý Kamenec</t>
  </si>
  <si>
    <t>Rekonštrukcia miestnych komunikácií v obci Nižný Komárnik</t>
  </si>
  <si>
    <t>Rekonštrukcia spevnených plôch na Kanadskej ulici v meste Poltár</t>
  </si>
  <si>
    <t>Rekonštrukcia miestnej komunikácie v obci Kalonda</t>
  </si>
  <si>
    <t>Rekonštrukcia chodníku v obci České Brezovo</t>
  </si>
  <si>
    <t>Rekonštrukcia miestnych komunikácií a chodníkov</t>
  </si>
  <si>
    <t>Rekonštrukcia povrchu jestvujúcich miestnych komunikácií frézovaným asfaltom v obci Hrušov</t>
  </si>
  <si>
    <t>Rekonštrukcia chodníka na ul. Štítnickej a ul. Gemerskej v obci Plešivec</t>
  </si>
  <si>
    <t>Rekonštrukcia miestnych komunikácií Glabušovce</t>
  </si>
  <si>
    <t>Rekonštrukcia miestnych komunikácií v obci Balog nad Ipľom</t>
  </si>
  <si>
    <t>Obnova miestnych komunikácií v obci Opava</t>
  </si>
  <si>
    <t>Rekonštrukcia prístupovej cesty ku kaštieľu Andrássyovcov a ku grófskym rybníkom</t>
  </si>
  <si>
    <t>Rekonštrukcia miestnych komunikácií v obci Holčíkovce</t>
  </si>
  <si>
    <t xml:space="preserve">Revitalizácia centrálnej zóny obce Sečovská Polianka									</t>
  </si>
  <si>
    <t>ULICA KTORÁ SPÁJA HISTÓRIU A SÚČASNOSŤ NA parc.č.: 344/5 V OBCI UZOVCE</t>
  </si>
  <si>
    <t>Povrchové úpravy po plynofikácii (chodník a stoka) 3. etapa</t>
  </si>
  <si>
    <t>Zámutov - rekonštrukcia miestnych komunikácií a chodníkov</t>
  </si>
  <si>
    <t>Dolné Plachtince - chodníky - úseky "E" a "F"</t>
  </si>
  <si>
    <t>Budovanie chodníkov v obci Kameňany</t>
  </si>
  <si>
    <t xml:space="preserve">Chodník v obci Toporec </t>
  </si>
  <si>
    <t xml:space="preserve">Zvýšenie kvality a bezpečnosti verejných priestranstiev Parchovany									</t>
  </si>
  <si>
    <t xml:space="preserve">Rekonštrukcia priepustu v obci Kysta   									</t>
  </si>
  <si>
    <t>Novým chodníkom k lepšiemu životu</t>
  </si>
  <si>
    <t xml:space="preserve">Obnova povrchu miestnych komunikácií v obci Utekáč									</t>
  </si>
  <si>
    <t>Rekonštrukcia miestnych chodníkov na ulici Hlavná a Majerská v obci Kazimír</t>
  </si>
  <si>
    <t xml:space="preserve">Chodník k vedomostiam v obci Sedliská </t>
  </si>
  <si>
    <t>Chodník pre peších v údolí rozjímania nad posvätným ružencom</t>
  </si>
  <si>
    <t>Rekonštrukcia miestnych komunikácii v obci Hrnčiarske Zalužany</t>
  </si>
  <si>
    <t>Rekonštrukcia miestnych komunikácií v obci Breznička</t>
  </si>
  <si>
    <t>Rekonštrukcia miestnych komunikácií v obci Sušany</t>
  </si>
  <si>
    <t>Rekonštrukcia a dobudovanie miestnych komunikácií pre MRK v obci Konrádovce</t>
  </si>
  <si>
    <t>Výstavba a rekonštrukcia pozemných komunikácií v obci Holiša</t>
  </si>
  <si>
    <t>Zlepšenie dopravnej a technickej vybavenosti regiónu</t>
  </si>
  <si>
    <t>Rekonštrukcia a výstavba chodníkov v obci Úbrež</t>
  </si>
  <si>
    <t>Rekonštrukcia chodníka Nižný Hrušov</t>
  </si>
  <si>
    <t>Vybudovanie a rekonštrukcia miestnych komunikácií v obci Večelkov</t>
  </si>
  <si>
    <t>Obnova miestnych komunikácií v obci Hrachovo - ulica Hradná</t>
  </si>
  <si>
    <t xml:space="preserve">Zlepšenie dopravnej a technickej vybavenosti obce Bystré									</t>
  </si>
  <si>
    <t>Rekonštrukcia uličných priestorov na ul. Štúrova, Škultétyho a Nandrássyho, Revúca</t>
  </si>
  <si>
    <t xml:space="preserve">Rekonštrukcia chodníkov Holumnica - Centrum </t>
  </si>
  <si>
    <t>Chodník pre peších v obci Nižný Kručov</t>
  </si>
  <si>
    <t>Rekonštrukcia miestnej komunikácie v obci Babie</t>
  </si>
  <si>
    <t xml:space="preserve">Krajšia obec Jakubovany </t>
  </si>
  <si>
    <t xml:space="preserve">Chodník Malé Zlievce </t>
  </si>
  <si>
    <t>Výstavba a rekonštrukcia chodníkov</t>
  </si>
  <si>
    <t>Rekonštrukcia miestnych komunikácií v obci Orávka</t>
  </si>
  <si>
    <t>Rekonštrukcia oplotenia a obecnej komunikácie okolo cintorína v obci Hraň</t>
  </si>
  <si>
    <t>Rekonštrukcia miestnych komunikácií v obci Nandraž</t>
  </si>
  <si>
    <t>Rekonštrukcia miestnych komunikácií v obci Uzovská Panica</t>
  </si>
  <si>
    <t>Rekonštrukcia chodníkov v obci Veľká Ves</t>
  </si>
  <si>
    <t>Rekonštrukcia chodníka na ulici Lučenskej v súbehu so štátnou cestou č. I/75</t>
  </si>
  <si>
    <t xml:space="preserve">Rekonštrukcia chodníka v obci Hradište </t>
  </si>
  <si>
    <t xml:space="preserve">Rekonštrukcia miestnych komunikácií v obci Veľké Zlievce </t>
  </si>
  <si>
    <t>Rekonštrukcia cestnej infraštruktúry v Bohúňove</t>
  </si>
  <si>
    <t>Rekonštrukcia miestnych komunikácií v obci Rákoš</t>
  </si>
  <si>
    <t>Obnova povrchov MK v obci Hlinné</t>
  </si>
  <si>
    <t>Rekonštrukcia miestnych komunikácií v obci Ratkovské Bystré</t>
  </si>
  <si>
    <t>Oprava existujúceho chodníka</t>
  </si>
  <si>
    <t>Rekonštrukcia miestnej komunikácie v obci Rovňany</t>
  </si>
  <si>
    <t xml:space="preserve">Miestne komunikácie Ozdín </t>
  </si>
  <si>
    <t>Rekonštrukcia miestnej komunikácie v obci Španie Pole</t>
  </si>
  <si>
    <t>Jakubova Voľa, rekonštrukcia miestnej komunikácie a chodníka pre IBV K Rožkovanom</t>
  </si>
  <si>
    <t>Rekonštrukcia miestnych komunikácií v obci Rimavské Zalužany</t>
  </si>
  <si>
    <t>Rekonštrukcia spevnenej plochy v obci Šarišský Štiavnik</t>
  </si>
  <si>
    <t>Rekonštrukcia miestnych komunikácií v obci Málinec</t>
  </si>
  <si>
    <t>Výstavba infraštruktúry v osade - II. etapa v obci Krížová Ves</t>
  </si>
  <si>
    <t>Rekonštrukcia miestnych komunikácií v obci Šurice</t>
  </si>
  <si>
    <t>Rekonštrukcia miestnych komunikácií v obci Gočaltovo</t>
  </si>
  <si>
    <t xml:space="preserve">Rekonštrukcia chodníka v obci Hrnčiarska Ves </t>
  </si>
  <si>
    <t xml:space="preserve">Sabinov - Rekonštrukcia chodníka na ul. Generála L. Svobodu </t>
  </si>
  <si>
    <t>Rekonštrukcia miestnych komunikácií v obci Trebušovce</t>
  </si>
  <si>
    <t>Rekonštrukcia miestnych komunikácií v obci Nenince</t>
  </si>
  <si>
    <t>Stavebné úpravy chodníka v obci Veľká Čalomija</t>
  </si>
  <si>
    <t>Výstavba chodníka v obci Ďurďoš</t>
  </si>
  <si>
    <t>Novostavba chodníka v obci Teplý Vrch</t>
  </si>
  <si>
    <t>Rekonštrukcia miestnej komunikácie v obci Horňa</t>
  </si>
  <si>
    <t>Inovácia dopravnej infraštruktúry</t>
  </si>
  <si>
    <t>Rekonštrukcia chodníka na ulici Hlavnej a Dolnej v obci Michaľany</t>
  </si>
  <si>
    <t>Rekonštrukcia a výstavba miestnych komunikácií, zlepšenie vzhľadu obce Komárany</t>
  </si>
  <si>
    <t>Výstavba chodníka v obci Čičava</t>
  </si>
  <si>
    <t>Zlepšenie dopravnej vybavenosti a bezpečnosti obce Opatovská Nová Ves vybudovaním chodníka a prístupovej komunikácie</t>
  </si>
  <si>
    <t>Rekonštrukcia miestnych komunikácií v obci Ratková</t>
  </si>
  <si>
    <t>Rekonštrukcia miestnej komunikácie v obci Krná</t>
  </si>
  <si>
    <t>Rekonštrukcia verejných priestranstiev obce Nový Ruskov</t>
  </si>
  <si>
    <t>Zlepšenia dopravnej a technickej vybavenosti okresu Kežmarok budovaním a rekonštrukciou miestnych komunikácii v meste Spišská Belá</t>
  </si>
  <si>
    <t>Zlepšenie podmienok bývania MRK v obci Kravany</t>
  </si>
  <si>
    <t>Oprava chodníka na Sabinovskej ulici v Lipanoch</t>
  </si>
  <si>
    <t>Rekonštrukcia miestnych komunikácií Horné Príbelce - II. etapa</t>
  </si>
  <si>
    <t>Rekonštrukcia miestnych komunikácií v obci Mašková</t>
  </si>
  <si>
    <t>Rekonštrukcia komunikácie Pasiečka, obec Klenovec</t>
  </si>
  <si>
    <t>Rekonštrukcia miestnych komunikácií a vybudovanie spevnených plôch v obci Dolinka</t>
  </si>
  <si>
    <t>Rekonštrukcia miestnej komunikácie pri obecnom úrade v obci Výborná</t>
  </si>
  <si>
    <t>Rekonštrukcia miestnych ciest v obci Gemerská Panica</t>
  </si>
  <si>
    <t>Lúčka - dedina novej tváre</t>
  </si>
  <si>
    <t>Rekonštrukcia miestnych komunikácii v obci Stráne pod Tatrami</t>
  </si>
  <si>
    <t>I/77 Vyšný Mirošov - odvodnenie, chodník</t>
  </si>
  <si>
    <t>Rekonštrukcia miestnych komunikácií v obci Beňatina</t>
  </si>
  <si>
    <t>Rekonštrukcia miestnej komunikácie - ulice Hlavná v obci Stará Bašta</t>
  </si>
  <si>
    <t>Rekonštrukcia miestnych komunikácií v obci Nižná Slaná (I. etapa)</t>
  </si>
  <si>
    <t>Rekonštrukcia a rozšírenie komunikácií a parkovísk na sídlisku Juh</t>
  </si>
  <si>
    <t>VLKOVCE – REKONŠTRUKCIA MIESTNYCH CIEST</t>
  </si>
  <si>
    <t>Regenerácia a revitalizácia rómskej osady</t>
  </si>
  <si>
    <t>Stavebné úpravy chodníkov v obci Kristy</t>
  </si>
  <si>
    <t>Oprava chodníka a spevnenej cesty pri ZŠ</t>
  </si>
  <si>
    <t>Dobudovanie miestnych komunikácií v obci Ožďany</t>
  </si>
  <si>
    <t>Dobudovanie infraštruktúry miestnych komunikácií a chodníkov v obci Cinobaňa</t>
  </si>
  <si>
    <t>Oprava miestnych komunikácií v Závade II. etapa - Oprava miestnej komunikácií v uliciach Školská, K Balovi, Pri kostole v obci Závada</t>
  </si>
  <si>
    <t>Rekonštrukcia miestnych komunikácií v obci Okrúhle</t>
  </si>
  <si>
    <t>Oprava MK v obci Petrovce</t>
  </si>
  <si>
    <t>Rekonštrukcia miestnych komunikácii  Muránska Huta a m. č.  Predná Hora</t>
  </si>
  <si>
    <t xml:space="preserve">Oprava MK v obci Porúbka  </t>
  </si>
  <si>
    <t>Stavebné úpravy miestnej komunikácie v obci Radzovce</t>
  </si>
  <si>
    <t>Obnova miestnych komunikácií v obci Belina</t>
  </si>
  <si>
    <t>Úprava povrchov MK v meste Fiľakovo</t>
  </si>
  <si>
    <t>Stavebné úpravy existujúcich chodníkov v obci Ružiná</t>
  </si>
  <si>
    <t xml:space="preserve">Obnova obecnej komunikácie v obci Ostrov  </t>
  </si>
  <si>
    <t>Rekonštrukcia miestnych komunikácií Ratka</t>
  </si>
  <si>
    <t>Oprava chodníka pri škole v Slovenskej Vsi</t>
  </si>
  <si>
    <t>Obnova miestnych komunikácií v obci Štefurov</t>
  </si>
  <si>
    <t>Rekonštrukcia chodníka na ul. Školská v Lendaku</t>
  </si>
  <si>
    <t>Obnova krytu vozoviek v meste Tornaľa – Kollárova, Štúrova, Letná a Daxnerova ulica</t>
  </si>
  <si>
    <t>Rekonštruckcia miestnej komunikácie v obci Soboš</t>
  </si>
  <si>
    <t>Oprava miestnych komunikácií a spevnených plôch v obci Nižný Mirošov</t>
  </si>
  <si>
    <t>Údržba a obnova miestnych komunikácií v obci Benkovce</t>
  </si>
  <si>
    <t>Oprava miestnej komunikácie v obci Prosačov</t>
  </si>
  <si>
    <t>Oprava miestnych komunikácií v obci Michalok</t>
  </si>
  <si>
    <t>Obnova obecných komunikácií v obci Veľké Revištia</t>
  </si>
  <si>
    <t>Zlepšenie dopravnej vybavenosti v Modrom Kameni</t>
  </si>
  <si>
    <t>Rekonštrukcia miestnych komunikácií a chodníkov v obci Kračúnovce</t>
  </si>
  <si>
    <t>Oprava miestnych komunikácií v obci Podhoroď</t>
  </si>
  <si>
    <t>RUSKÁ BYSTRÁ - OPRAVA MIESTNEJ  KOMUNIKÁCIE</t>
  </si>
  <si>
    <t xml:space="preserve">Ľutina - oprava miestnych komunikácií   </t>
  </si>
  <si>
    <t>Rekonštrukcia komunikácií v obci Veľká Tŕňa</t>
  </si>
  <si>
    <t>Stavebné úpravy chodníkov  v obci Ruský Hrabovec</t>
  </si>
  <si>
    <t>Revitalizácia historickej lipovo-gaštanovej aleje od intravilánu obce Čerhov po "Chotárny mlyn"</t>
  </si>
  <si>
    <t>1698/2021</t>
  </si>
  <si>
    <t>1670/2021</t>
  </si>
  <si>
    <t>1665/2021</t>
  </si>
  <si>
    <t>1693/2021</t>
  </si>
  <si>
    <t>1659/2021</t>
  </si>
  <si>
    <t>1703/2021</t>
  </si>
  <si>
    <t>1701/2021</t>
  </si>
  <si>
    <t>1704/2021</t>
  </si>
  <si>
    <t>1710/2021</t>
  </si>
  <si>
    <t>1664/2021</t>
  </si>
  <si>
    <t>1658/2021</t>
  </si>
  <si>
    <t>1695/2021</t>
  </si>
  <si>
    <t>1661/2021</t>
  </si>
  <si>
    <t>1700/2021</t>
  </si>
  <si>
    <t>1662/2021</t>
  </si>
  <si>
    <t>1663/2021</t>
  </si>
  <si>
    <t>1699/2021</t>
  </si>
  <si>
    <t>1706/2021</t>
  </si>
  <si>
    <t>1677/2021</t>
  </si>
  <si>
    <t>1696/2021</t>
  </si>
  <si>
    <t>1705/2021</t>
  </si>
  <si>
    <t>1707/2021</t>
  </si>
  <si>
    <t>1675/2021</t>
  </si>
  <si>
    <t>1708/2021</t>
  </si>
  <si>
    <t>1673/2021</t>
  </si>
  <si>
    <t>1712/2021</t>
  </si>
  <si>
    <t>1666/2021</t>
  </si>
  <si>
    <t>1660/2021</t>
  </si>
  <si>
    <t>1709/2021</t>
  </si>
  <si>
    <t>1674/2021</t>
  </si>
  <si>
    <t>1726/2021</t>
  </si>
  <si>
    <t>1694/2021</t>
  </si>
  <si>
    <t>1680/2021</t>
  </si>
  <si>
    <t>1689/2021</t>
  </si>
  <si>
    <t>1679/2021</t>
  </si>
  <si>
    <t>1686/2021</t>
  </si>
  <si>
    <t>1687/2021</t>
  </si>
  <si>
    <t>1681/2021</t>
  </si>
  <si>
    <t>1690/2021</t>
  </si>
  <si>
    <t>1685/2021</t>
  </si>
  <si>
    <t>1683/2021</t>
  </si>
  <si>
    <t>1713/2021</t>
  </si>
  <si>
    <t>1684/2021</t>
  </si>
  <si>
    <t>1688/2021</t>
  </si>
  <si>
    <t>1691/2021</t>
  </si>
  <si>
    <t>1692/2021</t>
  </si>
  <si>
    <t>1711/2021</t>
  </si>
  <si>
    <t>1794/2021</t>
  </si>
  <si>
    <t>1796/2021</t>
  </si>
  <si>
    <t>1770/2021</t>
  </si>
  <si>
    <t>1790/2021</t>
  </si>
  <si>
    <t>1786/2021</t>
  </si>
  <si>
    <t>1795/2021</t>
  </si>
  <si>
    <t>1756/2021</t>
  </si>
  <si>
    <t>1791/2021</t>
  </si>
  <si>
    <t>1785/2021</t>
  </si>
  <si>
    <t>1806/2021</t>
  </si>
  <si>
    <t>1768/2021</t>
  </si>
  <si>
    <t>1755/2021</t>
  </si>
  <si>
    <t>1767/2021</t>
  </si>
  <si>
    <t>1751/2021</t>
  </si>
  <si>
    <t>1780/2021</t>
  </si>
  <si>
    <t>1769/2021</t>
  </si>
  <si>
    <t>1753/2021</t>
  </si>
  <si>
    <t>1777/2021</t>
  </si>
  <si>
    <t>1807/2021</t>
  </si>
  <si>
    <t>1763/2021</t>
  </si>
  <si>
    <t>1765/2021</t>
  </si>
  <si>
    <t>1787/2021</t>
  </si>
  <si>
    <t>1797/2021</t>
  </si>
  <si>
    <t>1773/2021</t>
  </si>
  <si>
    <t>1802/2021</t>
  </si>
  <si>
    <t>1809/2021</t>
  </si>
  <si>
    <t>1798/2021</t>
  </si>
  <si>
    <t>1799/2021</t>
  </si>
  <si>
    <t>1766/2021</t>
  </si>
  <si>
    <t>1779/2021</t>
  </si>
  <si>
    <t>1781/2021</t>
  </si>
  <si>
    <t>1771/2021</t>
  </si>
  <si>
    <t>1810/2021</t>
  </si>
  <si>
    <t>1775/2021</t>
  </si>
  <si>
    <t>1757/2021</t>
  </si>
  <si>
    <t>1774/2021</t>
  </si>
  <si>
    <t>1792/2021</t>
  </si>
  <si>
    <t>1800/2021</t>
  </si>
  <si>
    <t>1784/2021</t>
  </si>
  <si>
    <t>1761/2021</t>
  </si>
  <si>
    <t>1772/2021</t>
  </si>
  <si>
    <t>1778/2021</t>
  </si>
  <si>
    <t>1808/2021</t>
  </si>
  <si>
    <t>1788/2021</t>
  </si>
  <si>
    <t>1783/2021</t>
  </si>
  <si>
    <t>1760/2021</t>
  </si>
  <si>
    <t>1804/2021</t>
  </si>
  <si>
    <t>1754/2021</t>
  </si>
  <si>
    <t>1793/2021</t>
  </si>
  <si>
    <t>1803/2021</t>
  </si>
  <si>
    <t>1752/2021</t>
  </si>
  <si>
    <t>1764/2021</t>
  </si>
  <si>
    <t>1805/2021</t>
  </si>
  <si>
    <t>1789/2021</t>
  </si>
  <si>
    <t>1758/2021</t>
  </si>
  <si>
    <t>1750/2021</t>
  </si>
  <si>
    <t>1776/2021</t>
  </si>
  <si>
    <t>1749/2021</t>
  </si>
  <si>
    <t>Obec Orávka</t>
  </si>
  <si>
    <t xml:space="preserve">Obec Jakubovany </t>
  </si>
  <si>
    <t>Obec Kračúnovce</t>
  </si>
  <si>
    <t>Obec Soboš</t>
  </si>
  <si>
    <t>Obec Stará Bašta</t>
  </si>
  <si>
    <t>Obec Španie Pole</t>
  </si>
  <si>
    <t>Mesto Sabinov</t>
  </si>
  <si>
    <t>1641/2021</t>
  </si>
  <si>
    <t>1644/2021</t>
  </si>
  <si>
    <t>1671/2021</t>
  </si>
  <si>
    <t>1738/2021</t>
  </si>
  <si>
    <t>1676/2021</t>
  </si>
  <si>
    <t>1850/2021</t>
  </si>
  <si>
    <t>1744/2021</t>
  </si>
  <si>
    <t>1669/2021</t>
  </si>
  <si>
    <t>1672/2021</t>
  </si>
  <si>
    <t>1851/2021</t>
  </si>
  <si>
    <t>1852/2021</t>
  </si>
  <si>
    <t>1678/2021</t>
  </si>
  <si>
    <t>1742/2021</t>
  </si>
  <si>
    <t>1736/2021</t>
  </si>
  <si>
    <t>1854/2021</t>
  </si>
  <si>
    <t>1860/2021</t>
  </si>
  <si>
    <t>1861/2021</t>
  </si>
  <si>
    <t>1737/2021</t>
  </si>
  <si>
    <t>1743/2021</t>
  </si>
  <si>
    <t>1667/2021</t>
  </si>
  <si>
    <t>1668/2021</t>
  </si>
  <si>
    <t>1855/2021</t>
  </si>
  <si>
    <t>1639/2021</t>
  </si>
  <si>
    <t>1640/2021</t>
  </si>
  <si>
    <t>1642/2021</t>
  </si>
  <si>
    <t>1643/2021</t>
  </si>
  <si>
    <t>1645/2021</t>
  </si>
  <si>
    <t>1731/2021</t>
  </si>
  <si>
    <t>1730/2021</t>
  </si>
  <si>
    <t>1732/2021</t>
  </si>
  <si>
    <t>1682/2021</t>
  </si>
  <si>
    <t>1729/2021</t>
  </si>
  <si>
    <t>1697/2021</t>
  </si>
  <si>
    <t>1652/2021</t>
  </si>
  <si>
    <t>1745/2021</t>
  </si>
  <si>
    <t>1762/2021</t>
  </si>
  <si>
    <t>Obec Lúčka</t>
  </si>
  <si>
    <t>0-5</t>
  </si>
  <si>
    <t>0 - 40</t>
  </si>
  <si>
    <t>Obec Malá Ida</t>
  </si>
  <si>
    <t>Mesto Moldava nad Bodvou</t>
  </si>
  <si>
    <t>Obec Geča</t>
  </si>
  <si>
    <t>SENIORSITY, n.o.</t>
  </si>
  <si>
    <t>ZBOR - STAV, s. r. o.</t>
  </si>
  <si>
    <t>Obecný podnik Kľušov, s. r. o.</t>
  </si>
  <si>
    <t>Obec Varechovce</t>
  </si>
  <si>
    <t>3G, s.r.o.</t>
  </si>
  <si>
    <t xml:space="preserve">Obec Lomné </t>
  </si>
  <si>
    <t>Gotana, s. r. o.</t>
  </si>
  <si>
    <t>Obec Trnava pri Laborci</t>
  </si>
  <si>
    <t>Mesto Snina</t>
  </si>
  <si>
    <t>Mesto Spišské Podhradie</t>
  </si>
  <si>
    <t>Obec Čaňa</t>
  </si>
  <si>
    <t>Obec Tokajík</t>
  </si>
  <si>
    <t>Mesto Strážske</t>
  </si>
  <si>
    <t>Mesto Stropkov</t>
  </si>
  <si>
    <t>Obec Petrikovce</t>
  </si>
  <si>
    <t>Obec Kaluža</t>
  </si>
  <si>
    <t>Obec Staškovce</t>
  </si>
  <si>
    <t>Obec Bukovce</t>
  </si>
  <si>
    <t>Gaštanový koník</t>
  </si>
  <si>
    <t>Štefan Andrejčík - EZZUM</t>
  </si>
  <si>
    <t>OP Varadka, s. r. o., r. s. p.</t>
  </si>
  <si>
    <t>Obec Nová Sedlica</t>
  </si>
  <si>
    <t>Obec Vinné</t>
  </si>
  <si>
    <t>Stredná odborná škola, Sládkovičova 2723/120, Snina</t>
  </si>
  <si>
    <t>Mesto Levoča</t>
  </si>
  <si>
    <t>Rómske centrum Ternipen</t>
  </si>
  <si>
    <t>Obec Moravany</t>
  </si>
  <si>
    <t>Obecný podnik Beloveža s. r. o.</t>
  </si>
  <si>
    <t>Obec Klokočov</t>
  </si>
  <si>
    <t>Obec Krásny Brod</t>
  </si>
  <si>
    <t>Obec Brestov nad Laborcom</t>
  </si>
  <si>
    <t>Obec Roškovce</t>
  </si>
  <si>
    <t>Obec Palota</t>
  </si>
  <si>
    <t>Obec Čabiny</t>
  </si>
  <si>
    <t>Obec Zbudská Belá</t>
  </si>
  <si>
    <t>Obec Radvaň nad Laborcom</t>
  </si>
  <si>
    <t>Obec Rokytovce</t>
  </si>
  <si>
    <t>Obec Baška</t>
  </si>
  <si>
    <t>Obec Kluknava</t>
  </si>
  <si>
    <t>Mesto Gelnica</t>
  </si>
  <si>
    <t>Obec Kochanovce</t>
  </si>
  <si>
    <t>Zachráňme hrad Slanec</t>
  </si>
  <si>
    <t>Obec Nižná Myšľa</t>
  </si>
  <si>
    <t>Obec Jaklovce</t>
  </si>
  <si>
    <t>Obec Stebnícka Huta</t>
  </si>
  <si>
    <t>Obec Nálepkovo</t>
  </si>
  <si>
    <t>Obec Hrišovce</t>
  </si>
  <si>
    <t>Obec Čižatice</t>
  </si>
  <si>
    <t>Obec Kojšov</t>
  </si>
  <si>
    <t>Obecné služby Raslavice, s. r. o.</t>
  </si>
  <si>
    <t>Poľnohospodárske družstvo Péder</t>
  </si>
  <si>
    <t>Obec Vojtovce</t>
  </si>
  <si>
    <t>Obec Výrava</t>
  </si>
  <si>
    <t>Obec Prakovce</t>
  </si>
  <si>
    <t>Obec Belža</t>
  </si>
  <si>
    <t>Obec Bidovce</t>
  </si>
  <si>
    <t>Štefan Demko</t>
  </si>
  <si>
    <t>Obec Veľký Folkmar</t>
  </si>
  <si>
    <t>Obec Kolbasov</t>
  </si>
  <si>
    <t>Obec Torysky</t>
  </si>
  <si>
    <t>Zduženie turizmu Levoča</t>
  </si>
  <si>
    <t>Sociálny podnik mesta Levoča, s.r.o., r.s.p.</t>
  </si>
  <si>
    <t>Obec Ulič</t>
  </si>
  <si>
    <t>Spišský hrad-Podbranisko</t>
  </si>
  <si>
    <t>Pútnické centrum Klokočov, n.o.</t>
  </si>
  <si>
    <t>Obec Trhovište</t>
  </si>
  <si>
    <t>Zemplínska oblastná organizácia cestovného ruchu</t>
  </si>
  <si>
    <t>Obec Tušice</t>
  </si>
  <si>
    <t>Obec Senné</t>
  </si>
  <si>
    <t>Obec Hažín</t>
  </si>
  <si>
    <t>Obec Pozdišovce</t>
  </si>
  <si>
    <t>HOTEL GLAMOUR s.r.o.</t>
  </si>
  <si>
    <t>DUKAN s.r.o.</t>
  </si>
  <si>
    <t>Black Field s.r.o.</t>
  </si>
  <si>
    <t>Obec Horovce</t>
  </si>
  <si>
    <t>DM sport center s.r.o.</t>
  </si>
  <si>
    <t>RBŠ Veľké Kapušany s.r.o.</t>
  </si>
  <si>
    <t>Obec Budkovce</t>
  </si>
  <si>
    <t>Ing. Július Pastirčák</t>
  </si>
  <si>
    <t>Obec Margecany</t>
  </si>
  <si>
    <t>Obec Kostoľany nad Hornádom</t>
  </si>
  <si>
    <t>Obec Stakčín</t>
  </si>
  <si>
    <t>Mestský podnik Snina, s. r. o.</t>
  </si>
  <si>
    <t>Obec Runina</t>
  </si>
  <si>
    <t>Obec Kolonica</t>
  </si>
  <si>
    <t>00324426</t>
  </si>
  <si>
    <t>00324451</t>
  </si>
  <si>
    <t>00690236</t>
  </si>
  <si>
    <t>51788152</t>
  </si>
  <si>
    <t>52707687</t>
  </si>
  <si>
    <t>52655474</t>
  </si>
  <si>
    <t>00331147</t>
  </si>
  <si>
    <t>46936238</t>
  </si>
  <si>
    <t>00330680</t>
  </si>
  <si>
    <t>46279491</t>
  </si>
  <si>
    <t>00325902</t>
  </si>
  <si>
    <t>00323560</t>
  </si>
  <si>
    <t>00329622</t>
  </si>
  <si>
    <t>00324060</t>
  </si>
  <si>
    <t>00331091</t>
  </si>
  <si>
    <t>00325813</t>
  </si>
  <si>
    <t>00331007</t>
  </si>
  <si>
    <t>00325597</t>
  </si>
  <si>
    <t>00325295</t>
  </si>
  <si>
    <t>00330981</t>
  </si>
  <si>
    <t xml:space="preserve"> 00330353</t>
  </si>
  <si>
    <t>42422213</t>
  </si>
  <si>
    <t>30625653</t>
  </si>
  <si>
    <t>53067347</t>
  </si>
  <si>
    <t>00323314</t>
  </si>
  <si>
    <t>00325953</t>
  </si>
  <si>
    <t>37878247</t>
  </si>
  <si>
    <t>00329321</t>
  </si>
  <si>
    <t>36161101</t>
  </si>
  <si>
    <t>00325503</t>
  </si>
  <si>
    <t>52697223</t>
  </si>
  <si>
    <t>00325309</t>
  </si>
  <si>
    <t>00323187</t>
  </si>
  <si>
    <t>00322857</t>
  </si>
  <si>
    <t>00323471</t>
  </si>
  <si>
    <t>00323373</t>
  </si>
  <si>
    <t>00322873</t>
  </si>
  <si>
    <t>00323837</t>
  </si>
  <si>
    <t>00323454</t>
  </si>
  <si>
    <t>00690112</t>
  </si>
  <si>
    <t>00323942</t>
  </si>
  <si>
    <t>00329274</t>
  </si>
  <si>
    <t>00329061</t>
  </si>
  <si>
    <t>00322148</t>
  </si>
  <si>
    <t>42243751</t>
  </si>
  <si>
    <t>00324493</t>
  </si>
  <si>
    <t>00329207</t>
  </si>
  <si>
    <t>00322598</t>
  </si>
  <si>
    <t>00329398</t>
  </si>
  <si>
    <t>00329169</t>
  </si>
  <si>
    <t>00324086</t>
  </si>
  <si>
    <t>00329258</t>
  </si>
  <si>
    <t>48167240</t>
  </si>
  <si>
    <t>31668429</t>
  </si>
  <si>
    <t>00331180</t>
  </si>
  <si>
    <t>00323764</t>
  </si>
  <si>
    <t>00329517</t>
  </si>
  <si>
    <t>00323951</t>
  </si>
  <si>
    <t>00323977</t>
  </si>
  <si>
    <t>31272754</t>
  </si>
  <si>
    <t>00329738</t>
  </si>
  <si>
    <t>00323152</t>
  </si>
  <si>
    <t>00329703</t>
  </si>
  <si>
    <t>36157228</t>
  </si>
  <si>
    <t>52478157</t>
  </si>
  <si>
    <t>00323691</t>
  </si>
  <si>
    <t>37885154</t>
  </si>
  <si>
    <t>52858219</t>
  </si>
  <si>
    <t>00325899</t>
  </si>
  <si>
    <t>42247748</t>
  </si>
  <si>
    <t>00325911</t>
  </si>
  <si>
    <t>00325767</t>
  </si>
  <si>
    <t>00325155</t>
  </si>
  <si>
    <t>00325678</t>
  </si>
  <si>
    <t>36684228</t>
  </si>
  <si>
    <t>53264347</t>
  </si>
  <si>
    <t>53368592</t>
  </si>
  <si>
    <t>00325198</t>
  </si>
  <si>
    <t>50914014</t>
  </si>
  <si>
    <t>51974 959</t>
  </si>
  <si>
    <t>00325082</t>
  </si>
  <si>
    <t>35088125</t>
  </si>
  <si>
    <t>00329347</t>
  </si>
  <si>
    <t>35550091</t>
  </si>
  <si>
    <t>00323578</t>
  </si>
  <si>
    <t>52532810</t>
  </si>
  <si>
    <t xml:space="preserve"> 00323497</t>
  </si>
  <si>
    <t>00323161</t>
  </si>
  <si>
    <t>obstaranie univerzálnej stavebnej techniky</t>
  </si>
  <si>
    <t>nákup stavebnej techniky</t>
  </si>
  <si>
    <t>obstaranie technológie pre rezanie a gravírovanie</t>
  </si>
  <si>
    <t>obstaranie technológie pre potlač textilu</t>
  </si>
  <si>
    <t>obstaranie techniky pre prácu v lese</t>
  </si>
  <si>
    <t>obstaranie materiálneho zabezpečenia pre chov včiel a výrobu včelích produktov</t>
  </si>
  <si>
    <t>zriadením prevádzky vývarovne v obci Kochanovce</t>
  </si>
  <si>
    <t>stavebné úpravy budovy Starej školy</t>
  </si>
  <si>
    <t>nákup multifunkčného vozidla</t>
  </si>
  <si>
    <t>Realizácia Akčného plánu rozvoja okresu Bardejov</t>
  </si>
  <si>
    <t>Bartošovce</t>
  </si>
  <si>
    <t>Nedanovce</t>
  </si>
  <si>
    <t>Zborov</t>
  </si>
  <si>
    <t>Kľušov</t>
  </si>
  <si>
    <t>Raslavice</t>
  </si>
  <si>
    <t>Varadka</t>
  </si>
  <si>
    <t>Kochanovce</t>
  </si>
  <si>
    <t>Beloveža</t>
  </si>
  <si>
    <t>Stebnícka Huta</t>
  </si>
  <si>
    <t>spoločnosť s ručením obmedzeným</t>
  </si>
  <si>
    <t>711/2021</t>
  </si>
  <si>
    <t>709/2021</t>
  </si>
  <si>
    <t>708/2021</t>
  </si>
  <si>
    <t>706/2021</t>
  </si>
  <si>
    <t>707/2021</t>
  </si>
  <si>
    <t>710/2021</t>
  </si>
  <si>
    <t>1445/2021</t>
  </si>
  <si>
    <t>1443/2021</t>
  </si>
  <si>
    <t>1447/2021</t>
  </si>
  <si>
    <t>022/2021/BJ</t>
  </si>
  <si>
    <t>020/2021/BJ</t>
  </si>
  <si>
    <t>019/2021/BJ</t>
  </si>
  <si>
    <t>017/2021/BJ</t>
  </si>
  <si>
    <t>018/2021/BJ</t>
  </si>
  <si>
    <t>021/2021/BJ</t>
  </si>
  <si>
    <t>108/2021/BJ</t>
  </si>
  <si>
    <t>106/2021/BJ</t>
  </si>
  <si>
    <t>110/2021/BJ</t>
  </si>
  <si>
    <t>obnova budovy NKP - Dom služobníctva</t>
  </si>
  <si>
    <t>zachovanie a rozšírenie účelu využitia Baníckeho múzea a vytvorenie jeho externých expozícií</t>
  </si>
  <si>
    <t>vybudovanie náučného chodníka a  duchovno-pastoračného miesta pod skalou</t>
  </si>
  <si>
    <t>vybudovanie odpočívadiel s náučnými panelmi</t>
  </si>
  <si>
    <t>obnova povrchov miestnej komunikácie  a chodníka na ul. Športovej</t>
  </si>
  <si>
    <t>rekonštrukcia mosta č. 3 cez miestny potok</t>
  </si>
  <si>
    <t>vytvorenie statickej galérie so stálou expozíciou</t>
  </si>
  <si>
    <t>výroba a osadenie informačných tabúľ</t>
  </si>
  <si>
    <t>výmena informačných tabúľ</t>
  </si>
  <si>
    <t>výstavba bezbariérových rámp a nájazdov pre oceľovú lávku ponad VN Ružín</t>
  </si>
  <si>
    <t>Kluknava</t>
  </si>
  <si>
    <t>Gelnica</t>
  </si>
  <si>
    <t>Jaklovce</t>
  </si>
  <si>
    <t>Nálepkovo</t>
  </si>
  <si>
    <t>Hrišovce</t>
  </si>
  <si>
    <t>Kojšov</t>
  </si>
  <si>
    <t>Prakovce</t>
  </si>
  <si>
    <t xml:space="preserve"> Veľký Folkmar</t>
  </si>
  <si>
    <t>Realizácia Akčného plánu rozvoja okresu Gelnica</t>
  </si>
  <si>
    <t>1454/2021</t>
  </si>
  <si>
    <t>1448/2021</t>
  </si>
  <si>
    <t>1453/2021</t>
  </si>
  <si>
    <t>1452/2021</t>
  </si>
  <si>
    <t>1449/2021</t>
  </si>
  <si>
    <t>1458/2021</t>
  </si>
  <si>
    <t>1450/2021</t>
  </si>
  <si>
    <t>1451/2021</t>
  </si>
  <si>
    <t>1455/2021</t>
  </si>
  <si>
    <t>1456/2021</t>
  </si>
  <si>
    <t>1457/2021</t>
  </si>
  <si>
    <t>090/2021/GL</t>
  </si>
  <si>
    <t>084/2021/GL</t>
  </si>
  <si>
    <t>089/2021/GL</t>
  </si>
  <si>
    <t>088/2021/GL</t>
  </si>
  <si>
    <t>085/2021/GL</t>
  </si>
  <si>
    <t>094/2021/GL</t>
  </si>
  <si>
    <t>086/2021/GL</t>
  </si>
  <si>
    <t>087/2021/GL</t>
  </si>
  <si>
    <t>091/2021/GL</t>
  </si>
  <si>
    <t>093/2021/GL</t>
  </si>
  <si>
    <t>092/2021/GL</t>
  </si>
  <si>
    <t>výstavba príjazdových ciest k mostu a vytvorením infopointu a smart cykloprístrešku</t>
  </si>
  <si>
    <t>stavebné práce na budove ZŠ - hrubá stavba, tepelná izolácia a izolácia proti vode a vlhkosti</t>
  </si>
  <si>
    <t>rekonštrukcia preistorov MsKS s vytvorením výstavnej miestnosti a remeselnej dielňe</t>
  </si>
  <si>
    <t>výstavba cyklochodníka</t>
  </si>
  <si>
    <t>rekonštrukcia amfiteátra</t>
  </si>
  <si>
    <t>vytvorenie živej panorámy, osadenie turistických prvkov, výstavba pódia pre vystúpenia</t>
  </si>
  <si>
    <t>rekonštrukcia cestných priekop a žľabu</t>
  </si>
  <si>
    <t>rekonštrukcia strechy materskej školy</t>
  </si>
  <si>
    <t>nákup traktorového návesu do 
živočíšnej výroby</t>
  </si>
  <si>
    <t>osadenie informačných tabúľ, tlač turistickej mapy</t>
  </si>
  <si>
    <t>revitalizácia blízkeho okolia stromu Dub letný - Perší dub</t>
  </si>
  <si>
    <t>riešenie havarijného stavu na ČOV Bidovce</t>
  </si>
  <si>
    <t>nákup špeciálneho sejacieho stroja</t>
  </si>
  <si>
    <t>nákup technológie na dojenie a chladenie mlieka</t>
  </si>
  <si>
    <t>vybudovanie bezbariérového vstupu na zdravotné stredisko, zastrešenie vstupu a rekonštrukcia oplotenia</t>
  </si>
  <si>
    <t>Realizácia Akčného plánu rozvoja okresu Košice-okolie</t>
  </si>
  <si>
    <t>41/2021</t>
  </si>
  <si>
    <t>699/2021</t>
  </si>
  <si>
    <t>698/2021</t>
  </si>
  <si>
    <t>697/2021</t>
  </si>
  <si>
    <t>1468/2021</t>
  </si>
  <si>
    <t>1464/2021</t>
  </si>
  <si>
    <t>1465/2021</t>
  </si>
  <si>
    <t>1467/2021</t>
  </si>
  <si>
    <t>1462/2021</t>
  </si>
  <si>
    <t>1463/2021</t>
  </si>
  <si>
    <t>1469/2021</t>
  </si>
  <si>
    <t>1460/2021</t>
  </si>
  <si>
    <t>1459/2021</t>
  </si>
  <si>
    <t>1466/2021</t>
  </si>
  <si>
    <t>499/2020/KS</t>
  </si>
  <si>
    <t>Malá Ida</t>
  </si>
  <si>
    <t>Moldava nad Bodvou</t>
  </si>
  <si>
    <t>Nižná Myšľa</t>
  </si>
  <si>
    <t>Kostoľany nad Hornádom</t>
  </si>
  <si>
    <t>034/2021/KS</t>
  </si>
  <si>
    <t>033/2021/KS</t>
  </si>
  <si>
    <t>032/2021/KS</t>
  </si>
  <si>
    <t>104/2021/KS</t>
  </si>
  <si>
    <t>100/2021/KS</t>
  </si>
  <si>
    <t>101/2021/KS</t>
  </si>
  <si>
    <t>103/2021/KS</t>
  </si>
  <si>
    <t>098/2021/KS</t>
  </si>
  <si>
    <t>099/2021/KS</t>
  </si>
  <si>
    <t>105/2021/KS</t>
  </si>
  <si>
    <t>096/2021/KS</t>
  </si>
  <si>
    <t>095/2021/KS</t>
  </si>
  <si>
    <t>097/2021/KS</t>
  </si>
  <si>
    <t>102/2021/KS</t>
  </si>
  <si>
    <t>Geča</t>
  </si>
  <si>
    <t>Čaňa</t>
  </si>
  <si>
    <t>Baška</t>
  </si>
  <si>
    <t>Čižatice</t>
  </si>
  <si>
    <t>Peder</t>
  </si>
  <si>
    <t>Belža</t>
  </si>
  <si>
    <t>Bidovce</t>
  </si>
  <si>
    <t>Slanec</t>
  </si>
  <si>
    <t>Veľká Ida</t>
  </si>
  <si>
    <t>Paňovce</t>
  </si>
  <si>
    <t>realizácia výstavby vodozádržno-
parkovacieho systému s verejným osvetlením</t>
  </si>
  <si>
    <t>prestavba Námestia Majstra Pavla v Levoči - II. Etapa, časť C</t>
  </si>
  <si>
    <t>vybudovanie cyklochodníka a inštalácia informačných tabúľ</t>
  </si>
  <si>
    <t>výstavba vyhliadkovej veže - Javorina Marčulina</t>
  </si>
  <si>
    <t>nákup bagra</t>
  </si>
  <si>
    <t>obstaranie materiálno-technického vybavenia turistického informačného centra a mobilnej aplikácie</t>
  </si>
  <si>
    <t>Realizácia Akčného plánu rozvoja okresu Levoča</t>
  </si>
  <si>
    <t>Spišské Podhradie</t>
  </si>
  <si>
    <t>Torysky</t>
  </si>
  <si>
    <t>009/2021/LE</t>
  </si>
  <si>
    <t>010/2021/LE</t>
  </si>
  <si>
    <t>051//2021/LE</t>
  </si>
  <si>
    <t>050/2021/LE</t>
  </si>
  <si>
    <t>047/2021/LE</t>
  </si>
  <si>
    <t>049/2021/LE</t>
  </si>
  <si>
    <t>730/2021</t>
  </si>
  <si>
    <t>731/2021</t>
  </si>
  <si>
    <t>1402/2021</t>
  </si>
  <si>
    <t>1401/2021</t>
  </si>
  <si>
    <t>1399/2021</t>
  </si>
  <si>
    <t>1400/2021</t>
  </si>
  <si>
    <t>Krásny Brod</t>
  </si>
  <si>
    <t>Brestov nad Laborcom</t>
  </si>
  <si>
    <t>Roškovce</t>
  </si>
  <si>
    <t>Palota</t>
  </si>
  <si>
    <t>Čabiny</t>
  </si>
  <si>
    <t>Zbudská Belá</t>
  </si>
  <si>
    <t>Radvaň nad Laborcom</t>
  </si>
  <si>
    <t>Rokytovce</t>
  </si>
  <si>
    <t>Výrava</t>
  </si>
  <si>
    <t>Realizácia Akčného plánu rozvoja okresu Medzilaborce</t>
  </si>
  <si>
    <t>rekonštrukcia plynovej kotolne obecného úradu Krásny Brod</t>
  </si>
  <si>
    <t>úprava priestranstva pred obecnou drevenicou, výstavba altánku</t>
  </si>
  <si>
    <t>zriadenie Galérie ľudových tradícii a úprava verejného priestranstva v obci</t>
  </si>
  <si>
    <t>rekonštrukcia turistickej ubytovne</t>
  </si>
  <si>
    <t>rozšírenie kapacity materskej školy a oprava zatekajúcej strechy</t>
  </si>
  <si>
    <t>rekonštrukcia priestorov časti budovy obecného úradu a zriadenie obecnej turistickej ubytovne</t>
  </si>
  <si>
    <t>zabezpečenie materiálno – technického vybavenia pre obecný klub dôchodcov</t>
  </si>
  <si>
    <t>rekonštrukcia kultúrneho domu</t>
  </si>
  <si>
    <t>dokončenie výstavby mosta cez 
potok Výrava</t>
  </si>
  <si>
    <t>044/2021/ML</t>
  </si>
  <si>
    <t>042/2021/ML</t>
  </si>
  <si>
    <t>038/2021/ML</t>
  </si>
  <si>
    <t>035/2021/ML</t>
  </si>
  <si>
    <t>046//2021/ML</t>
  </si>
  <si>
    <t>036/2021/ML</t>
  </si>
  <si>
    <t>045/2021/ML</t>
  </si>
  <si>
    <t>043/2021/ML</t>
  </si>
  <si>
    <t>037/2021/ML</t>
  </si>
  <si>
    <t>1396/2021</t>
  </si>
  <si>
    <t>1394/2021</t>
  </si>
  <si>
    <t>1393/2021</t>
  </si>
  <si>
    <t>1390/2021</t>
  </si>
  <si>
    <t>1398/2021</t>
  </si>
  <si>
    <t>1391/2021</t>
  </si>
  <si>
    <t>1397/2021</t>
  </si>
  <si>
    <t>1395/2021</t>
  </si>
  <si>
    <t>1392/2021</t>
  </si>
  <si>
    <t>vytvorenie náučného včelieho chodníka v areáli komunitnej včelnice</t>
  </si>
  <si>
    <t>prestrešenie amfiteátra v historickom parku</t>
  </si>
  <si>
    <t>vytvorenie prírodného amfiteátra</t>
  </si>
  <si>
    <t>vypracovanie projektovej dokumentácie na výstavbu cyklistickej komunikácie</t>
  </si>
  <si>
    <t>revitalizácioa objektov stavieb pláže Hôrka</t>
  </si>
  <si>
    <t>nákup sušičky ovocia</t>
  </si>
  <si>
    <t>nákup sanitárnych kontajnerov</t>
  </si>
  <si>
    <t>výstavba a prestavba Pútnického domu Klokočov</t>
  </si>
  <si>
    <t>organizácia výchovno-vzdelávacích aktivít s mladými mamičkami z MRK, vybudovanie detského ihriska v areáli komunitného centra</t>
  </si>
  <si>
    <t>nákup bicyklov, e-bikov a detských bicyklov</t>
  </si>
  <si>
    <t>revitalizácia námestia v centre obce</t>
  </si>
  <si>
    <t>rekonštrukcia 2. poschodia kultúrneho domu pre zmenu užívania na ubytovacie zariadenie</t>
  </si>
  <si>
    <t>rrekonštruovanie pešej komunikácie v areáli Gréckokatolíckeho chrámu</t>
  </si>
  <si>
    <t>pprava miestnych komunikáci</t>
  </si>
  <si>
    <t>rekonštrukcia pamätnej izby a jej rozšírenie o interaktívnu hrnčiarsku expozíciu so SMART prvkami</t>
  </si>
  <si>
    <t>vybudovanie vonkajšieho bazéna pri rekreačnom zariadení</t>
  </si>
  <si>
    <t>stavebné úpravy a zakúpenie strojov narozšírenie výroby v oblasti potravinárskeho priemyslu</t>
  </si>
  <si>
    <t>vybudovanie vyhliadkových veží s príslušným zázemím</t>
  </si>
  <si>
    <t>nákup technického a materiálového vybavenia a stavebné práce spojené so zriadením dielne sociálneho podniku</t>
  </si>
  <si>
    <t>rekonštrukcia verejného osvetlenia a elektrických rozvodov v rekreačnom stredisku Klokočov</t>
  </si>
  <si>
    <t>rekonštrukcia drevených zvoníc a ich okolia</t>
  </si>
  <si>
    <t>zakúpenie materiálneho a technického zabezpečenia priestorov kultúrneho centra</t>
  </si>
  <si>
    <t>vybavenie pohybovo výživového centra</t>
  </si>
  <si>
    <t>zakúpenie nových zariadení v hutníckej výrobe</t>
  </si>
  <si>
    <t>vybudovanie altánku pri turistickom chodníku</t>
  </si>
  <si>
    <t>Realizácia Akčného plánu rozvoja okresu Michalovce</t>
  </si>
  <si>
    <t>129/2021</t>
  </si>
  <si>
    <t>126/2021</t>
  </si>
  <si>
    <t>130/2021</t>
  </si>
  <si>
    <t>127/2021</t>
  </si>
  <si>
    <t>128/2021</t>
  </si>
  <si>
    <t>125/2021</t>
  </si>
  <si>
    <t>123/2021</t>
  </si>
  <si>
    <t>1154/2021</t>
  </si>
  <si>
    <t>1170/2021</t>
  </si>
  <si>
    <t>1168/2021</t>
  </si>
  <si>
    <t>1158/2021</t>
  </si>
  <si>
    <t>1165/2021</t>
  </si>
  <si>
    <t>1163/2021</t>
  </si>
  <si>
    <t>1155/2021</t>
  </si>
  <si>
    <t>1160/2021</t>
  </si>
  <si>
    <t>1169/2021</t>
  </si>
  <si>
    <t>1167/2021</t>
  </si>
  <si>
    <t>1174/2021</t>
  </si>
  <si>
    <t>1172/2021</t>
  </si>
  <si>
    <t>1175/2021</t>
  </si>
  <si>
    <t>1166/2021</t>
  </si>
  <si>
    <t>1178/2021</t>
  </si>
  <si>
    <t>1173/2021</t>
  </si>
  <si>
    <t>1159/2021</t>
  </si>
  <si>
    <t>1156/2021</t>
  </si>
  <si>
    <t>Trnava pri Laborci</t>
  </si>
  <si>
    <t>Strážske</t>
  </si>
  <si>
    <t>Petrikovce</t>
  </si>
  <si>
    <t>Kaluža</t>
  </si>
  <si>
    <t>Vinné</t>
  </si>
  <si>
    <t>Moravany</t>
  </si>
  <si>
    <t>Klokočov</t>
  </si>
  <si>
    <t>Trhovište</t>
  </si>
  <si>
    <t>Tušice</t>
  </si>
  <si>
    <t>Senné</t>
  </si>
  <si>
    <t>Hažín</t>
  </si>
  <si>
    <t>Pozdišovce</t>
  </si>
  <si>
    <t>Čierne Pole</t>
  </si>
  <si>
    <t>Horovce</t>
  </si>
  <si>
    <t>Budkovce</t>
  </si>
  <si>
    <t>Veľké Kapušany</t>
  </si>
  <si>
    <t>Michalovce</t>
  </si>
  <si>
    <t>Dolný Zemplín</t>
  </si>
  <si>
    <t>007/2021/MI</t>
  </si>
  <si>
    <t>005/2021/MI</t>
  </si>
  <si>
    <t>004/2021/MI</t>
  </si>
  <si>
    <t>001/2021/MI</t>
  </si>
  <si>
    <t>008/2021/MI</t>
  </si>
  <si>
    <t>006/2021/MI</t>
  </si>
  <si>
    <t>003/2021/MI</t>
  </si>
  <si>
    <t>059/2021/MI</t>
  </si>
  <si>
    <t>073/2021/MI</t>
  </si>
  <si>
    <t>063/2021/MI</t>
  </si>
  <si>
    <t>070/2021/MI</t>
  </si>
  <si>
    <t>068/2021/MI</t>
  </si>
  <si>
    <t>060/2021/MI</t>
  </si>
  <si>
    <t>065/2021/MI</t>
  </si>
  <si>
    <t>074/2021/MI</t>
  </si>
  <si>
    <t>072/2021/MI</t>
  </si>
  <si>
    <t>079/2021/MI</t>
  </si>
  <si>
    <t>075/2021/MI</t>
  </si>
  <si>
    <t>077/2021/MI</t>
  </si>
  <si>
    <t>080/2021/MI</t>
  </si>
  <si>
    <t>071/2021/MI</t>
  </si>
  <si>
    <t>083/2021/MI</t>
  </si>
  <si>
    <t>078/2021/MI</t>
  </si>
  <si>
    <t>061/2021/MI</t>
  </si>
  <si>
    <t>064/2021/MI</t>
  </si>
  <si>
    <t>vytvorenie športovo-oddychovej zóny</t>
  </si>
  <si>
    <t>rekonštrukčné práce v Centre včasnej intervencie, zakúpenie potrebného vybavenia, doplnenie Snoezelen miestnosti</t>
  </si>
  <si>
    <t>zakúpenie nových strojov na drevársku a nábytkársku výrobu</t>
  </si>
  <si>
    <t>rekonštrukcia prístupovej cesty a parkoviska</t>
  </si>
  <si>
    <t>vybudovanie novostavby multifunkčného ihriska v jestvujúcom športovom areáli</t>
  </si>
  <si>
    <t>zriadenie a prevádza integračného centra pre MRK</t>
  </si>
  <si>
    <t>rekonštrukcia a nákup zariadenia obecnej budovy</t>
  </si>
  <si>
    <t>spracovanie destinačnej stratégie cestovného ruchu v regióne Snina</t>
  </si>
  <si>
    <t>vybudovanie lokálneho trhoviska</t>
  </si>
  <si>
    <t>rozšírenie časti expozície múzea obce Stakčín</t>
  </si>
  <si>
    <t>zakúpenie stavebných strojov a náradia pre potreby sociálneho podniku na rozšírenie stavebnej činnosti</t>
  </si>
  <si>
    <t>obnova objektu pôvodnej kováčskej dielne naobjekt cestovného ruchu</t>
  </si>
  <si>
    <t>obnova bazéna ako nástroj turistického rozvoja obce</t>
  </si>
  <si>
    <t>Realizácia Akčného plánu rozvoja okresu Snina</t>
  </si>
  <si>
    <t>732/2021</t>
  </si>
  <si>
    <t>736/2021</t>
  </si>
  <si>
    <t>734/2021</t>
  </si>
  <si>
    <t>733/2021</t>
  </si>
  <si>
    <t>735/2021</t>
  </si>
  <si>
    <t>737/2021</t>
  </si>
  <si>
    <t>1404/2021</t>
  </si>
  <si>
    <t>1409/2021</t>
  </si>
  <si>
    <t>1408/2021</t>
  </si>
  <si>
    <t>1403/2021</t>
  </si>
  <si>
    <t>1406/2021</t>
  </si>
  <si>
    <t>1407/2021</t>
  </si>
  <si>
    <t>1405/2021</t>
  </si>
  <si>
    <t>Snina</t>
  </si>
  <si>
    <t>Kolbasov</t>
  </si>
  <si>
    <t>Ulič</t>
  </si>
  <si>
    <t>Stakčín</t>
  </si>
  <si>
    <t>Runina</t>
  </si>
  <si>
    <t>Kolonica</t>
  </si>
  <si>
    <t>Nová Sedlica</t>
  </si>
  <si>
    <t>011/2021/SV</t>
  </si>
  <si>
    <t>015/2021/SV</t>
  </si>
  <si>
    <t>013/2021/SV</t>
  </si>
  <si>
    <t>012/2021/SV</t>
  </si>
  <si>
    <t>014/2021/SV</t>
  </si>
  <si>
    <t>016/2021/SV</t>
  </si>
  <si>
    <t>053/2021/SV</t>
  </si>
  <si>
    <t>055/2021/SV</t>
  </si>
  <si>
    <t>058/2021/SV</t>
  </si>
  <si>
    <t>057/2021/SV</t>
  </si>
  <si>
    <t>052/2021/SV</t>
  </si>
  <si>
    <t>056/2021/SV</t>
  </si>
  <si>
    <t>054/2021/SV</t>
  </si>
  <si>
    <t>vybudovanie športovo-oddychovej zóny pre seniorov</t>
  </si>
  <si>
    <t>revitalizácia okolia minerálneho prameňa</t>
  </si>
  <si>
    <t>nákup nového vybavenia pre detské ihrisko</t>
  </si>
  <si>
    <t>revitalizácia prostredia okolia minerálneho prameňa</t>
  </si>
  <si>
    <t>rekonštrukcia časti turistickej 
ubytovne</t>
  </si>
  <si>
    <t>zakúpenie kamerového systému múzea</t>
  </si>
  <si>
    <t>vybudovanie oddychovej zóny pri minerálnom prameni</t>
  </si>
  <si>
    <t>vybudovanie altánku a prístrešku nad prameňom</t>
  </si>
  <si>
    <t>rekonštrukcia mosta ponad potok Vojtovec</t>
  </si>
  <si>
    <t>Realizácia Akčného plánu rozvoja okresu Stropkov</t>
  </si>
  <si>
    <t>Stropkov</t>
  </si>
  <si>
    <t>Varechovce</t>
  </si>
  <si>
    <t xml:space="preserve">Lomné </t>
  </si>
  <si>
    <t>Tokajík</t>
  </si>
  <si>
    <t>Staškovce</t>
  </si>
  <si>
    <t>Bukovce</t>
  </si>
  <si>
    <t>Vojtovce</t>
  </si>
  <si>
    <t>713/2021</t>
  </si>
  <si>
    <t>714/2021</t>
  </si>
  <si>
    <t>715/2021</t>
  </si>
  <si>
    <t>718/2021</t>
  </si>
  <si>
    <t>720/2021</t>
  </si>
  <si>
    <t>716/2021</t>
  </si>
  <si>
    <t>719/2021</t>
  </si>
  <si>
    <t>712/2021</t>
  </si>
  <si>
    <t>717/2021</t>
  </si>
  <si>
    <t>024/2021/SP</t>
  </si>
  <si>
    <t>025/2021/SP</t>
  </si>
  <si>
    <t>026/2021/SP</t>
  </si>
  <si>
    <t>029/2021/SP</t>
  </si>
  <si>
    <t>031/2021/SP</t>
  </si>
  <si>
    <t>027/2021/SP</t>
  </si>
  <si>
    <t>030/2021/SP</t>
  </si>
  <si>
    <t>023/2021/SP</t>
  </si>
  <si>
    <t>028/2021/SP</t>
  </si>
  <si>
    <t>Obec Glabušovce</t>
  </si>
  <si>
    <t>Obec Balog nad Ipľom</t>
  </si>
  <si>
    <t xml:space="preserve">Obec Ostrovany </t>
  </si>
  <si>
    <t>Obec Hraň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</si>
</sst>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yyyy\-mm\-dd;@"/>
  </numFmts>
  <fonts count="2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8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164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horizontal="center" vertical="center" wrapText="1"/>
    </xf>
    <xf numFmtId="44" fontId="3" fillId="0" borderId="0" xfId="0" applyNumberFormat="1" applyFont="1"/>
    <xf numFmtId="9" fontId="13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3" fillId="0" borderId="0" xfId="0" applyNumberFormat="1" applyFont="1"/>
    <xf numFmtId="0" fontId="11" fillId="0" borderId="0" xfId="0" applyFont="1" applyFill="1" applyBorder="1" applyAlignment="1">
      <alignment horizontal="left" vertical="top" wrapText="1"/>
    </xf>
    <xf numFmtId="0" fontId="15" fillId="8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 applyAlignment="1"/>
    <xf numFmtId="0" fontId="4" fillId="4" borderId="2" xfId="0" applyFont="1" applyFill="1" applyBorder="1" applyAlignment="1" applyProtection="1"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0" fontId="13" fillId="8" borderId="6" xfId="0" applyFont="1" applyFill="1" applyBorder="1" applyAlignment="1" applyProtection="1">
      <alignment horizontal="left" vertical="top"/>
      <protection hidden="1"/>
    </xf>
    <xf numFmtId="0" fontId="13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4" fillId="4" borderId="4" xfId="0" applyNumberFormat="1" applyFont="1" applyFill="1" applyBorder="1" applyAlignment="1" applyProtection="1">
      <protection hidden="1"/>
    </xf>
    <xf numFmtId="0" fontId="3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44" fontId="14" fillId="0" borderId="1" xfId="0" applyNumberFormat="1" applyFont="1" applyBorder="1" applyAlignment="1" applyProtection="1">
      <alignment horizontal="left" vertical="center" wrapText="1"/>
      <protection locked="0"/>
    </xf>
    <xf numFmtId="164" fontId="14" fillId="0" borderId="1" xfId="0" applyNumberFormat="1" applyFont="1" applyBorder="1" applyAlignment="1" applyProtection="1">
      <alignment horizontal="left" vertical="top" wrapText="1"/>
      <protection locked="0"/>
    </xf>
    <xf numFmtId="4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wrapText="1"/>
      <protection locked="0"/>
    </xf>
    <xf numFmtId="0" fontId="6" fillId="3" borderId="7" xfId="0" applyFont="1" applyFill="1" applyBorder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49" fontId="3" fillId="0" borderId="0" xfId="0" applyNumberFormat="1" applyFont="1" applyAlignment="1" applyProtection="1">
      <alignment wrapText="1"/>
      <protection hidden="1"/>
    </xf>
    <xf numFmtId="0" fontId="3" fillId="8" borderId="1" xfId="0" applyFont="1" applyFill="1" applyBorder="1" applyAlignment="1" applyProtection="1">
      <alignment wrapText="1"/>
      <protection hidden="1"/>
    </xf>
    <xf numFmtId="0" fontId="3" fillId="8" borderId="1" xfId="0" applyNumberFormat="1" applyFont="1" applyFill="1" applyBorder="1" applyAlignment="1" applyProtection="1">
      <alignment wrapText="1"/>
      <protection hidden="1"/>
    </xf>
    <xf numFmtId="44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44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0" fontId="12" fillId="8" borderId="1" xfId="0" applyFont="1" applyFill="1" applyBorder="1" applyAlignment="1">
      <alignment horizontal="left" vertical="top" wrapText="1"/>
    </xf>
    <xf numFmtId="44" fontId="12" fillId="8" borderId="1" xfId="0" applyNumberFormat="1" applyFont="1" applyFill="1" applyBorder="1" applyAlignment="1">
      <alignment horizontal="left" vertical="top" wrapText="1"/>
    </xf>
    <xf numFmtId="49" fontId="12" fillId="8" borderId="1" xfId="0" applyNumberFormat="1" applyFont="1" applyFill="1" applyBorder="1" applyAlignment="1">
      <alignment horizontal="left" vertical="top" wrapText="1"/>
    </xf>
    <xf numFmtId="0" fontId="11" fillId="8" borderId="1" xfId="0" applyFont="1" applyFill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49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4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  <xf numFmtId="49" fontId="17" fillId="0" borderId="1" xfId="0" applyNumberFormat="1" applyFont="1" applyFill="1" applyBorder="1" applyAlignment="1" applyProtection="1">
      <alignment horizontal="left" vertical="center" wrapText="1"/>
      <protection locked="0"/>
    </xf>
    <xf numFmtId="9" fontId="15" fillId="8" borderId="1" xfId="0" applyNumberFormat="1" applyFont="1" applyFill="1" applyBorder="1" applyAlignment="1" applyProtection="1">
      <alignment horizontal="left" vertical="top" wrapText="1"/>
      <protection hidden="1"/>
    </xf>
    <xf numFmtId="9" fontId="9" fillId="0" borderId="0" xfId="0" applyNumberFormat="1" applyFont="1"/>
    <xf numFmtId="0" fontId="13" fillId="0" borderId="3" xfId="75" applyNumberFormat="1" applyFont="1" applyBorder="1" applyAlignment="1">
      <alignment horizontal="left" vertical="top" wrapText="1"/>
    </xf>
    <xf numFmtId="0" fontId="19" fillId="0" borderId="0" xfId="0" applyFont="1"/>
    <xf numFmtId="4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2" xfId="0" applyFont="1" applyFill="1" applyBorder="1" applyAlignment="1">
      <alignment vertical="center" wrapText="1"/>
    </xf>
    <xf numFmtId="44" fontId="16" fillId="8" borderId="1" xfId="0" applyNumberFormat="1" applyFont="1" applyFill="1" applyBorder="1" applyAlignment="1">
      <alignment horizontal="left" vertical="center" wrapText="1"/>
    </xf>
    <xf numFmtId="44" fontId="3" fillId="0" borderId="1" xfId="0" applyNumberFormat="1" applyFont="1" applyFill="1" applyBorder="1" applyAlignment="1" applyProtection="1">
      <alignment vertical="center" wrapText="1"/>
      <protection locked="0"/>
    </xf>
    <xf numFmtId="44" fontId="0" fillId="0" borderId="0" xfId="0" applyNumberFormat="1" applyAlignment="1">
      <alignment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16" fillId="8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5" borderId="2" xfId="0" applyFont="1" applyFill="1" applyBorder="1" applyAlignment="1" applyProtection="1">
      <alignment vertical="center" wrapText="1"/>
      <protection hidden="1"/>
    </xf>
    <xf numFmtId="0" fontId="4" fillId="5" borderId="4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6" fillId="8" borderId="1" xfId="0" applyFont="1" applyFill="1" applyBorder="1" applyAlignment="1">
      <alignment horizontal="left" vertical="center" wrapText="1"/>
    </xf>
    <xf numFmtId="49" fontId="16" fillId="8" borderId="1" xfId="0" applyNumberFormat="1" applyFont="1" applyFill="1" applyBorder="1" applyAlignment="1">
      <alignment horizontal="left" vertical="center" wrapText="1"/>
    </xf>
    <xf numFmtId="0" fontId="16" fillId="8" borderId="1" xfId="0" applyFont="1" applyFill="1" applyBorder="1" applyAlignment="1" applyProtection="1">
      <alignment horizontal="left" vertical="center" wrapText="1"/>
      <protection hidden="1"/>
    </xf>
    <xf numFmtId="164" fontId="16" fillId="8" borderId="1" xfId="0" applyNumberFormat="1" applyFont="1" applyFill="1" applyBorder="1" applyAlignment="1">
      <alignment horizontal="left" vertical="center" wrapText="1"/>
    </xf>
    <xf numFmtId="0" fontId="14" fillId="8" borderId="1" xfId="0" applyFont="1" applyFill="1" applyBorder="1" applyAlignment="1" applyProtection="1">
      <alignment horizontal="left" vertical="center" wrapText="1"/>
      <protection hidden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164" fontId="3" fillId="0" borderId="1" xfId="0" applyNumberFormat="1" applyFont="1" applyFill="1" applyBorder="1" applyAlignment="1" applyProtection="1">
      <alignment vertical="center" wrapText="1"/>
      <protection locked="0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 wrapText="1"/>
    </xf>
    <xf numFmtId="0" fontId="0" fillId="0" borderId="0" xfId="0" applyAlignment="1" applyProtection="1">
      <alignment vertical="center" wrapText="1"/>
      <protection hidden="1"/>
    </xf>
    <xf numFmtId="164" fontId="0" fillId="0" borderId="0" xfId="0" applyNumberFormat="1" applyAlignment="1">
      <alignment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2" xfId="0" applyNumberFormat="1" applyFont="1" applyFill="1" applyBorder="1" applyAlignment="1">
      <alignment vertical="center" wrapText="1"/>
    </xf>
    <xf numFmtId="0" fontId="16" fillId="8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NumberFormat="1" applyAlignment="1">
      <alignment vertical="center" wrapText="1"/>
    </xf>
    <xf numFmtId="164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5" borderId="2" xfId="0" applyFont="1" applyFill="1" applyBorder="1" applyAlignment="1">
      <alignment horizontal="center" vertical="center" wrapText="1"/>
    </xf>
    <xf numFmtId="164" fontId="16" fillId="8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76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Normálna" xfId="0" builtinId="0"/>
    <cellStyle name="Percentá" xfId="75" builtinId="5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6" customWidth="1"/>
    <col min="6" max="7" width="17.5" style="1" customWidth="1"/>
    <col min="8" max="8" width="18.875" style="1" bestFit="1" customWidth="1"/>
    <col min="9" max="9" width="16" style="19" bestFit="1" customWidth="1"/>
    <col min="10" max="16384" width="10.875" style="1"/>
  </cols>
  <sheetData>
    <row r="1" spans="1:9" ht="18.75" x14ac:dyDescent="0.2">
      <c r="A1" s="22" t="s">
        <v>71</v>
      </c>
      <c r="B1" s="22"/>
      <c r="C1" s="23"/>
      <c r="D1" s="23"/>
      <c r="E1" s="22"/>
      <c r="F1" s="22"/>
      <c r="G1" s="22"/>
      <c r="H1" s="22"/>
      <c r="I1" s="22"/>
    </row>
    <row r="2" spans="1:9" s="2" customFormat="1" ht="25.5" x14ac:dyDescent="0.2">
      <c r="A2" s="21" t="s">
        <v>86</v>
      </c>
      <c r="B2" s="21" t="s">
        <v>82</v>
      </c>
      <c r="C2" s="50" t="s">
        <v>79</v>
      </c>
      <c r="D2" s="50" t="s">
        <v>80</v>
      </c>
      <c r="E2" s="51" t="s">
        <v>81</v>
      </c>
      <c r="F2" s="50" t="s">
        <v>83</v>
      </c>
      <c r="G2" s="50" t="s">
        <v>85</v>
      </c>
      <c r="H2" s="50" t="s">
        <v>84</v>
      </c>
      <c r="I2" s="52" t="s">
        <v>3</v>
      </c>
    </row>
    <row r="3" spans="1:9" ht="38.25" x14ac:dyDescent="0.2">
      <c r="A3" s="32">
        <v>1</v>
      </c>
      <c r="B3" s="32" t="s">
        <v>121</v>
      </c>
      <c r="C3" s="32" t="s">
        <v>123</v>
      </c>
      <c r="D3" s="32" t="s">
        <v>122</v>
      </c>
      <c r="E3" s="45">
        <v>18710178</v>
      </c>
      <c r="F3" s="32" t="s">
        <v>72</v>
      </c>
      <c r="G3" s="53">
        <f>IFERROR(VLOOKUP(F3,'Číselník zdrojov financovanie'!$B:$C,2,0),"")</f>
        <v>5</v>
      </c>
      <c r="H3" s="32" t="s">
        <v>124</v>
      </c>
      <c r="I3" s="46" t="s">
        <v>125</v>
      </c>
    </row>
    <row r="4" spans="1:9" ht="38.25" x14ac:dyDescent="0.2">
      <c r="A4" s="32">
        <v>2</v>
      </c>
      <c r="B4" s="32" t="s">
        <v>126</v>
      </c>
      <c r="C4" s="32" t="s">
        <v>128</v>
      </c>
      <c r="D4" s="32" t="s">
        <v>127</v>
      </c>
      <c r="E4" s="45">
        <v>9665273.8900000006</v>
      </c>
      <c r="F4" s="32" t="s">
        <v>72</v>
      </c>
      <c r="G4" s="53">
        <f>IFERROR(VLOOKUP(F4,'Číselník zdrojov financovanie'!$B:$C,2,0),"")</f>
        <v>5</v>
      </c>
      <c r="H4" s="32" t="s">
        <v>124</v>
      </c>
      <c r="I4" s="46" t="s">
        <v>125</v>
      </c>
    </row>
    <row r="5" spans="1:9" x14ac:dyDescent="0.2">
      <c r="A5" s="32"/>
      <c r="B5" s="32"/>
      <c r="C5" s="32"/>
      <c r="D5" s="32"/>
      <c r="E5" s="45"/>
      <c r="F5" s="32"/>
      <c r="G5" s="53" t="str">
        <f>IFERROR(VLOOKUP(F5,'Číselník zdrojov financovanie'!$B:$C,2,0),"")</f>
        <v/>
      </c>
      <c r="H5" s="32"/>
      <c r="I5" s="46"/>
    </row>
    <row r="6" spans="1:9" x14ac:dyDescent="0.2">
      <c r="A6" s="32"/>
      <c r="B6" s="32"/>
      <c r="C6" s="32"/>
      <c r="D6" s="32"/>
      <c r="E6" s="45"/>
      <c r="F6" s="32"/>
      <c r="G6" s="53" t="str">
        <f>IFERROR(VLOOKUP(F6,'Číselník zdrojov financovanie'!$B:$C,2,0),"")</f>
        <v/>
      </c>
      <c r="H6" s="32"/>
      <c r="I6" s="46"/>
    </row>
    <row r="7" spans="1:9" x14ac:dyDescent="0.2">
      <c r="A7" s="32"/>
      <c r="B7" s="32"/>
      <c r="C7" s="32"/>
      <c r="D7" s="32"/>
      <c r="E7" s="45"/>
      <c r="F7" s="32"/>
      <c r="G7" s="53" t="str">
        <f>IFERROR(VLOOKUP(F7,'Číselník zdrojov financovanie'!$B:$C,2,0),"")</f>
        <v/>
      </c>
      <c r="H7" s="32"/>
      <c r="I7" s="46"/>
    </row>
    <row r="8" spans="1:9" x14ac:dyDescent="0.2">
      <c r="A8" s="32"/>
      <c r="B8" s="32"/>
      <c r="C8" s="32"/>
      <c r="D8" s="32"/>
      <c r="E8" s="45"/>
      <c r="F8" s="32"/>
      <c r="G8" s="53" t="str">
        <f>IFERROR(VLOOKUP(F8,'Číselník zdrojov financovanie'!$B:$C,2,0),"")</f>
        <v/>
      </c>
      <c r="H8" s="32"/>
      <c r="I8" s="46"/>
    </row>
    <row r="9" spans="1:9" x14ac:dyDescent="0.2">
      <c r="A9" s="32"/>
      <c r="B9" s="32"/>
      <c r="C9" s="32"/>
      <c r="D9" s="32"/>
      <c r="E9" s="45"/>
      <c r="F9" s="32"/>
      <c r="G9" s="53" t="str">
        <f>IFERROR(VLOOKUP(F9,'Číselník zdrojov financovanie'!$B:$C,2,0),"")</f>
        <v/>
      </c>
      <c r="H9" s="32"/>
      <c r="I9" s="46"/>
    </row>
    <row r="10" spans="1:9" x14ac:dyDescent="0.2">
      <c r="A10" s="32"/>
      <c r="B10" s="32"/>
      <c r="C10" s="32"/>
      <c r="D10" s="32"/>
      <c r="E10" s="45"/>
      <c r="F10" s="32"/>
      <c r="G10" s="53" t="str">
        <f>IFERROR(VLOOKUP(F10,'Číselník zdrojov financovanie'!$B:$C,2,0),"")</f>
        <v/>
      </c>
      <c r="H10" s="32"/>
      <c r="I10" s="46"/>
    </row>
    <row r="11" spans="1:9" x14ac:dyDescent="0.2">
      <c r="A11" s="32"/>
      <c r="B11" s="32"/>
      <c r="C11" s="32"/>
      <c r="D11" s="32"/>
      <c r="E11" s="45"/>
      <c r="F11" s="32"/>
      <c r="G11" s="53" t="str">
        <f>IFERROR(VLOOKUP(F11,'Číselník zdrojov financovanie'!$B:$C,2,0),"")</f>
        <v/>
      </c>
      <c r="H11" s="32"/>
      <c r="I11" s="46"/>
    </row>
    <row r="12" spans="1:9" x14ac:dyDescent="0.2">
      <c r="A12" s="32"/>
      <c r="B12" s="32"/>
      <c r="C12" s="32"/>
      <c r="D12" s="32"/>
      <c r="E12" s="45"/>
      <c r="F12" s="32"/>
      <c r="G12" s="53" t="str">
        <f>IFERROR(VLOOKUP(F12,'Číselník zdrojov financovanie'!$B:$C,2,0),"")</f>
        <v/>
      </c>
      <c r="H12" s="32"/>
      <c r="I12" s="46"/>
    </row>
    <row r="13" spans="1:9" x14ac:dyDescent="0.2">
      <c r="A13" s="32"/>
      <c r="B13" s="32"/>
      <c r="C13" s="32"/>
      <c r="D13" s="32"/>
      <c r="E13" s="45"/>
      <c r="F13" s="32"/>
      <c r="G13" s="53" t="str">
        <f>IFERROR(VLOOKUP(F13,'Číselník zdrojov financovanie'!$B:$C,2,0),"")</f>
        <v/>
      </c>
      <c r="H13" s="32"/>
      <c r="I13" s="46"/>
    </row>
    <row r="14" spans="1:9" x14ac:dyDescent="0.2">
      <c r="A14" s="32"/>
      <c r="B14" s="32"/>
      <c r="C14" s="32"/>
      <c r="D14" s="32"/>
      <c r="E14" s="45"/>
      <c r="F14" s="32"/>
      <c r="G14" s="53" t="str">
        <f>IFERROR(VLOOKUP(F14,'Číselník zdrojov financovanie'!$B:$C,2,0),"")</f>
        <v/>
      </c>
      <c r="H14" s="32"/>
      <c r="I14" s="46"/>
    </row>
    <row r="15" spans="1:9" x14ac:dyDescent="0.2">
      <c r="A15" s="32"/>
      <c r="B15" s="32"/>
      <c r="C15" s="32"/>
      <c r="D15" s="32"/>
      <c r="E15" s="45"/>
      <c r="F15" s="32"/>
      <c r="G15" s="53" t="str">
        <f>IFERROR(VLOOKUP(F15,'Číselník zdrojov financovanie'!$B:$C,2,0),"")</f>
        <v/>
      </c>
      <c r="H15" s="32"/>
      <c r="I15" s="46"/>
    </row>
    <row r="16" spans="1:9" x14ac:dyDescent="0.2">
      <c r="A16" s="32"/>
      <c r="B16" s="32"/>
      <c r="C16" s="32"/>
      <c r="D16" s="32"/>
      <c r="E16" s="45"/>
      <c r="F16" s="32"/>
      <c r="G16" s="53" t="str">
        <f>IFERROR(VLOOKUP(F16,'Číselník zdrojov financovanie'!$B:$C,2,0),"")</f>
        <v/>
      </c>
      <c r="H16" s="32"/>
      <c r="I16" s="46"/>
    </row>
    <row r="17" spans="1:9" x14ac:dyDescent="0.2">
      <c r="A17" s="32"/>
      <c r="B17" s="32"/>
      <c r="C17" s="32"/>
      <c r="D17" s="32"/>
      <c r="E17" s="45"/>
      <c r="F17" s="32"/>
      <c r="G17" s="53" t="str">
        <f>IFERROR(VLOOKUP(F17,'Číselník zdrojov financovanie'!$B:$C,2,0),"")</f>
        <v/>
      </c>
      <c r="H17" s="32"/>
      <c r="I17" s="46"/>
    </row>
    <row r="18" spans="1:9" x14ac:dyDescent="0.2">
      <c r="A18" s="32"/>
      <c r="B18" s="32"/>
      <c r="C18" s="32"/>
      <c r="D18" s="32"/>
      <c r="E18" s="45"/>
      <c r="F18" s="32"/>
      <c r="G18" s="53" t="str">
        <f>IFERROR(VLOOKUP(F18,'Číselník zdrojov financovanie'!$B:$C,2,0),"")</f>
        <v/>
      </c>
      <c r="H18" s="32"/>
      <c r="I18" s="46"/>
    </row>
    <row r="19" spans="1:9" x14ac:dyDescent="0.2">
      <c r="A19" s="32"/>
      <c r="B19" s="32"/>
      <c r="C19" s="32"/>
      <c r="D19" s="32"/>
      <c r="E19" s="45"/>
      <c r="F19" s="32"/>
      <c r="G19" s="53" t="str">
        <f>IFERROR(VLOOKUP(F19,'Číselník zdrojov financovanie'!$B:$C,2,0),"")</f>
        <v/>
      </c>
      <c r="H19" s="32"/>
      <c r="I19" s="46"/>
    </row>
    <row r="20" spans="1:9" x14ac:dyDescent="0.2">
      <c r="A20" s="32"/>
      <c r="B20" s="32"/>
      <c r="C20" s="32"/>
      <c r="D20" s="32"/>
      <c r="E20" s="45"/>
      <c r="F20" s="32"/>
      <c r="G20" s="53" t="str">
        <f>IFERROR(VLOOKUP(F20,'Číselník zdrojov financovanie'!$B:$C,2,0),"")</f>
        <v/>
      </c>
      <c r="H20" s="32"/>
      <c r="I20" s="46"/>
    </row>
    <row r="21" spans="1:9" x14ac:dyDescent="0.2">
      <c r="A21" s="32"/>
      <c r="B21" s="32"/>
      <c r="C21" s="32"/>
      <c r="D21" s="32"/>
      <c r="E21" s="45"/>
      <c r="F21" s="32"/>
      <c r="G21" s="53" t="str">
        <f>IFERROR(VLOOKUP(F21,'Číselník zdrojov financovanie'!$B:$C,2,0),"")</f>
        <v/>
      </c>
      <c r="H21" s="32"/>
      <c r="I21" s="46"/>
    </row>
    <row r="22" spans="1:9" x14ac:dyDescent="0.2">
      <c r="A22" s="32"/>
      <c r="B22" s="32"/>
      <c r="C22" s="32"/>
      <c r="D22" s="32"/>
      <c r="E22" s="45"/>
      <c r="F22" s="32"/>
      <c r="G22" s="53" t="str">
        <f>IFERROR(VLOOKUP(F22,'Číselník zdrojov financovanie'!$B:$C,2,0),"")</f>
        <v/>
      </c>
      <c r="H22" s="32"/>
      <c r="I22" s="46"/>
    </row>
    <row r="23" spans="1:9" x14ac:dyDescent="0.2">
      <c r="A23" s="32"/>
      <c r="B23" s="32"/>
      <c r="C23" s="32"/>
      <c r="D23" s="32"/>
      <c r="E23" s="45"/>
      <c r="F23" s="32"/>
      <c r="G23" s="53" t="str">
        <f>IFERROR(VLOOKUP(F23,'Číselník zdrojov financovanie'!$B:$C,2,0),"")</f>
        <v/>
      </c>
      <c r="H23" s="32"/>
      <c r="I23" s="46"/>
    </row>
    <row r="24" spans="1:9" x14ac:dyDescent="0.2">
      <c r="A24" s="32"/>
      <c r="B24" s="32"/>
      <c r="C24" s="32"/>
      <c r="D24" s="32"/>
      <c r="E24" s="45"/>
      <c r="F24" s="32"/>
      <c r="G24" s="53" t="str">
        <f>IFERROR(VLOOKUP(F24,'Číselník zdrojov financovanie'!$B:$C,2,0),"")</f>
        <v/>
      </c>
      <c r="H24" s="32"/>
      <c r="I24" s="46"/>
    </row>
    <row r="25" spans="1:9" x14ac:dyDescent="0.2">
      <c r="A25" s="32"/>
      <c r="B25" s="32"/>
      <c r="C25" s="32"/>
      <c r="D25" s="32"/>
      <c r="E25" s="45"/>
      <c r="F25" s="32"/>
      <c r="G25" s="53" t="str">
        <f>IFERROR(VLOOKUP(F25,'Číselník zdrojov financovanie'!$B:$C,2,0),"")</f>
        <v/>
      </c>
      <c r="H25" s="32"/>
      <c r="I25" s="46"/>
    </row>
    <row r="26" spans="1:9" x14ac:dyDescent="0.2">
      <c r="A26" s="32"/>
      <c r="B26" s="32"/>
      <c r="C26" s="32"/>
      <c r="D26" s="32"/>
      <c r="E26" s="45"/>
      <c r="F26" s="32"/>
      <c r="G26" s="53" t="str">
        <f>IFERROR(VLOOKUP(F26,'Číselník zdrojov financovanie'!$B:$C,2,0),"")</f>
        <v/>
      </c>
      <c r="H26" s="32"/>
      <c r="I26" s="46"/>
    </row>
    <row r="27" spans="1:9" x14ac:dyDescent="0.2">
      <c r="A27" s="32"/>
      <c r="B27" s="32"/>
      <c r="C27" s="32"/>
      <c r="D27" s="32"/>
      <c r="E27" s="45"/>
      <c r="F27" s="32"/>
      <c r="G27" s="53" t="str">
        <f>IFERROR(VLOOKUP(F27,'Číselník zdrojov financovanie'!$B:$C,2,0),"")</f>
        <v/>
      </c>
      <c r="H27" s="32"/>
      <c r="I27" s="46"/>
    </row>
    <row r="28" spans="1:9" x14ac:dyDescent="0.2">
      <c r="A28" s="32"/>
      <c r="B28" s="32"/>
      <c r="C28" s="32"/>
      <c r="D28" s="32"/>
      <c r="E28" s="45"/>
      <c r="F28" s="32"/>
      <c r="G28" s="53" t="str">
        <f>IFERROR(VLOOKUP(F28,'Číselník zdrojov financovanie'!$B:$C,2,0),"")</f>
        <v/>
      </c>
      <c r="H28" s="32"/>
      <c r="I28" s="46"/>
    </row>
    <row r="29" spans="1:9" x14ac:dyDescent="0.2">
      <c r="A29" s="32"/>
      <c r="B29" s="32"/>
      <c r="C29" s="32"/>
      <c r="D29" s="32"/>
      <c r="E29" s="45"/>
      <c r="F29" s="32"/>
      <c r="G29" s="53" t="str">
        <f>IFERROR(VLOOKUP(F29,'Číselník zdrojov financovanie'!$B:$C,2,0),"")</f>
        <v/>
      </c>
      <c r="H29" s="32"/>
      <c r="I29" s="46"/>
    </row>
    <row r="30" spans="1:9" x14ac:dyDescent="0.2">
      <c r="A30" s="32"/>
      <c r="B30" s="32"/>
      <c r="C30" s="32"/>
      <c r="D30" s="32"/>
      <c r="E30" s="45"/>
      <c r="F30" s="32"/>
      <c r="G30" s="53" t="str">
        <f>IFERROR(VLOOKUP(F30,'Číselník zdrojov financovanie'!$B:$C,2,0),"")</f>
        <v/>
      </c>
      <c r="H30" s="32"/>
      <c r="I30" s="46"/>
    </row>
    <row r="31" spans="1:9" x14ac:dyDescent="0.2">
      <c r="A31" s="32"/>
      <c r="B31" s="32"/>
      <c r="C31" s="32"/>
      <c r="D31" s="32"/>
      <c r="E31" s="45"/>
      <c r="F31" s="32"/>
      <c r="G31" s="53" t="str">
        <f>IFERROR(VLOOKUP(F31,'Číselník zdrojov financovanie'!$B:$C,2,0),"")</f>
        <v/>
      </c>
      <c r="H31" s="32"/>
      <c r="I31" s="46"/>
    </row>
    <row r="32" spans="1:9" x14ac:dyDescent="0.2">
      <c r="A32" s="32"/>
      <c r="B32" s="32"/>
      <c r="C32" s="32"/>
      <c r="D32" s="32"/>
      <c r="E32" s="45"/>
      <c r="F32" s="32"/>
      <c r="G32" s="53" t="str">
        <f>IFERROR(VLOOKUP(F32,'Číselník zdrojov financovanie'!$B:$C,2,0),"")</f>
        <v/>
      </c>
      <c r="H32" s="32"/>
      <c r="I32" s="46"/>
    </row>
    <row r="33" spans="1:9" x14ac:dyDescent="0.2">
      <c r="A33" s="32"/>
      <c r="B33" s="32"/>
      <c r="C33" s="32"/>
      <c r="D33" s="32"/>
      <c r="E33" s="45"/>
      <c r="F33" s="32"/>
      <c r="G33" s="53" t="str">
        <f>IFERROR(VLOOKUP(F33,'Číselník zdrojov financovanie'!$B:$C,2,0),"")</f>
        <v/>
      </c>
      <c r="H33" s="32"/>
      <c r="I33" s="46"/>
    </row>
    <row r="34" spans="1:9" x14ac:dyDescent="0.2">
      <c r="A34" s="32"/>
      <c r="B34" s="32"/>
      <c r="C34" s="32"/>
      <c r="D34" s="32"/>
      <c r="E34" s="45"/>
      <c r="F34" s="32"/>
      <c r="G34" s="53" t="str">
        <f>IFERROR(VLOOKUP(F34,'Číselník zdrojov financovanie'!$B:$C,2,0),"")</f>
        <v/>
      </c>
      <c r="H34" s="32"/>
      <c r="I34" s="46"/>
    </row>
    <row r="35" spans="1:9" x14ac:dyDescent="0.2">
      <c r="A35" s="32"/>
      <c r="B35" s="32"/>
      <c r="C35" s="32"/>
      <c r="D35" s="32"/>
      <c r="E35" s="45"/>
      <c r="F35" s="32"/>
      <c r="G35" s="53" t="str">
        <f>IFERROR(VLOOKUP(F35,'Číselník zdrojov financovanie'!$B:$C,2,0),"")</f>
        <v/>
      </c>
      <c r="H35" s="32"/>
      <c r="I35" s="46"/>
    </row>
    <row r="36" spans="1:9" x14ac:dyDescent="0.2">
      <c r="A36" s="32"/>
      <c r="B36" s="32"/>
      <c r="C36" s="32"/>
      <c r="D36" s="32"/>
      <c r="E36" s="45"/>
      <c r="F36" s="32"/>
      <c r="G36" s="53" t="str">
        <f>IFERROR(VLOOKUP(F36,'Číselník zdrojov financovanie'!$B:$C,2,0),"")</f>
        <v/>
      </c>
      <c r="H36" s="32"/>
      <c r="I36" s="46"/>
    </row>
    <row r="37" spans="1:9" x14ac:dyDescent="0.2">
      <c r="A37" s="32"/>
      <c r="B37" s="32"/>
      <c r="C37" s="32"/>
      <c r="D37" s="32"/>
      <c r="E37" s="45"/>
      <c r="F37" s="32"/>
      <c r="G37" s="53" t="str">
        <f>IFERROR(VLOOKUP(F37,'Číselník zdrojov financovanie'!$B:$C,2,0),"")</f>
        <v/>
      </c>
      <c r="H37" s="32"/>
      <c r="I37" s="46"/>
    </row>
    <row r="38" spans="1:9" x14ac:dyDescent="0.2">
      <c r="A38" s="32"/>
      <c r="B38" s="32"/>
      <c r="C38" s="32"/>
      <c r="D38" s="32"/>
      <c r="E38" s="45"/>
      <c r="F38" s="32"/>
      <c r="G38" s="53" t="str">
        <f>IFERROR(VLOOKUP(F38,'Číselník zdrojov financovanie'!$B:$C,2,0),"")</f>
        <v/>
      </c>
      <c r="H38" s="32"/>
      <c r="I38" s="46"/>
    </row>
    <row r="39" spans="1:9" x14ac:dyDescent="0.2">
      <c r="A39" s="32"/>
      <c r="B39" s="32"/>
      <c r="C39" s="32"/>
      <c r="D39" s="32"/>
      <c r="E39" s="45"/>
      <c r="F39" s="32"/>
      <c r="G39" s="53" t="str">
        <f>IFERROR(VLOOKUP(F39,'Číselník zdrojov financovanie'!$B:$C,2,0),"")</f>
        <v/>
      </c>
      <c r="H39" s="32"/>
      <c r="I39" s="46"/>
    </row>
    <row r="40" spans="1:9" x14ac:dyDescent="0.2">
      <c r="A40" s="32"/>
      <c r="B40" s="32"/>
      <c r="C40" s="32"/>
      <c r="D40" s="32"/>
      <c r="E40" s="45"/>
      <c r="F40" s="32"/>
      <c r="G40" s="53" t="str">
        <f>IFERROR(VLOOKUP(F40,'Číselník zdrojov financovanie'!$B:$C,2,0),"")</f>
        <v/>
      </c>
      <c r="H40" s="32"/>
      <c r="I40" s="46"/>
    </row>
    <row r="41" spans="1:9" x14ac:dyDescent="0.2">
      <c r="A41" s="32"/>
      <c r="B41" s="32"/>
      <c r="C41" s="32"/>
      <c r="D41" s="32"/>
      <c r="E41" s="45"/>
      <c r="F41" s="32"/>
      <c r="G41" s="53" t="str">
        <f>IFERROR(VLOOKUP(F41,'Číselník zdrojov financovanie'!$B:$C,2,0),"")</f>
        <v/>
      </c>
      <c r="H41" s="32"/>
      <c r="I41" s="46"/>
    </row>
    <row r="42" spans="1:9" x14ac:dyDescent="0.2">
      <c r="A42" s="32"/>
      <c r="B42" s="32"/>
      <c r="C42" s="32"/>
      <c r="D42" s="32"/>
      <c r="E42" s="45"/>
      <c r="F42" s="32"/>
      <c r="G42" s="53" t="str">
        <f>IFERROR(VLOOKUP(F42,'Číselník zdrojov financovanie'!$B:$C,2,0),"")</f>
        <v/>
      </c>
      <c r="H42" s="32"/>
      <c r="I42" s="46"/>
    </row>
    <row r="43" spans="1:9" x14ac:dyDescent="0.2">
      <c r="A43" s="32"/>
      <c r="B43" s="32"/>
      <c r="C43" s="32"/>
      <c r="D43" s="32"/>
      <c r="E43" s="45"/>
      <c r="F43" s="32"/>
      <c r="G43" s="53" t="str">
        <f>IFERROR(VLOOKUP(F43,'Číselník zdrojov financovanie'!$B:$C,2,0),"")</f>
        <v/>
      </c>
      <c r="H43" s="32"/>
      <c r="I43" s="46"/>
    </row>
    <row r="44" spans="1:9" x14ac:dyDescent="0.2">
      <c r="A44" s="32"/>
      <c r="B44" s="32"/>
      <c r="C44" s="32"/>
      <c r="D44" s="32"/>
      <c r="E44" s="45"/>
      <c r="F44" s="32"/>
      <c r="G44" s="53" t="str">
        <f>IFERROR(VLOOKUP(F44,'Číselník zdrojov financovanie'!$B:$C,2,0),"")</f>
        <v/>
      </c>
      <c r="H44" s="32"/>
      <c r="I44" s="46"/>
    </row>
    <row r="45" spans="1:9" x14ac:dyDescent="0.2">
      <c r="A45" s="32"/>
      <c r="B45" s="32"/>
      <c r="C45" s="32"/>
      <c r="D45" s="32"/>
      <c r="E45" s="45"/>
      <c r="F45" s="32"/>
      <c r="G45" s="53" t="str">
        <f>IFERROR(VLOOKUP(F45,'Číselník zdrojov financovanie'!$B:$C,2,0),"")</f>
        <v/>
      </c>
      <c r="H45" s="32"/>
      <c r="I45" s="46"/>
    </row>
    <row r="46" spans="1:9" x14ac:dyDescent="0.2">
      <c r="A46" s="32"/>
      <c r="B46" s="32"/>
      <c r="C46" s="32"/>
      <c r="D46" s="32"/>
      <c r="E46" s="45"/>
      <c r="F46" s="32"/>
      <c r="G46" s="53" t="str">
        <f>IFERROR(VLOOKUP(F46,'Číselník zdrojov financovanie'!$B:$C,2,0),"")</f>
        <v/>
      </c>
      <c r="H46" s="32"/>
      <c r="I46" s="46"/>
    </row>
    <row r="47" spans="1:9" x14ac:dyDescent="0.2">
      <c r="A47" s="32"/>
      <c r="B47" s="32"/>
      <c r="C47" s="32"/>
      <c r="D47" s="32"/>
      <c r="E47" s="45"/>
      <c r="F47" s="32"/>
      <c r="G47" s="53" t="str">
        <f>IFERROR(VLOOKUP(F47,'Číselník zdrojov financovanie'!$B:$C,2,0),"")</f>
        <v/>
      </c>
      <c r="H47" s="32"/>
      <c r="I47" s="46"/>
    </row>
    <row r="48" spans="1:9" x14ac:dyDescent="0.2">
      <c r="A48" s="32"/>
      <c r="B48" s="32"/>
      <c r="C48" s="32"/>
      <c r="D48" s="32"/>
      <c r="E48" s="45"/>
      <c r="F48" s="32"/>
      <c r="G48" s="53" t="str">
        <f>IFERROR(VLOOKUP(F48,'Číselník zdrojov financovanie'!$B:$C,2,0),"")</f>
        <v/>
      </c>
      <c r="H48" s="32"/>
      <c r="I48" s="46"/>
    </row>
    <row r="49" spans="1:9" x14ac:dyDescent="0.2">
      <c r="A49" s="32"/>
      <c r="B49" s="32"/>
      <c r="C49" s="32"/>
      <c r="D49" s="32"/>
      <c r="E49" s="45"/>
      <c r="F49" s="32"/>
      <c r="G49" s="53" t="str">
        <f>IFERROR(VLOOKUP(F49,'Číselník zdrojov financovanie'!$B:$C,2,0),"")</f>
        <v/>
      </c>
      <c r="H49" s="32"/>
      <c r="I49" s="46"/>
    </row>
    <row r="50" spans="1:9" x14ac:dyDescent="0.2">
      <c r="A50" s="32"/>
      <c r="B50" s="32"/>
      <c r="C50" s="32"/>
      <c r="D50" s="32"/>
      <c r="E50" s="45"/>
      <c r="F50" s="32"/>
      <c r="G50" s="53" t="str">
        <f>IFERROR(VLOOKUP(F50,'Číselník zdrojov financovanie'!$B:$C,2,0),"")</f>
        <v/>
      </c>
      <c r="H50" s="32"/>
      <c r="I50" s="46"/>
    </row>
    <row r="51" spans="1:9" x14ac:dyDescent="0.2">
      <c r="A51" s="32"/>
      <c r="B51" s="32"/>
      <c r="C51" s="32"/>
      <c r="D51" s="32"/>
      <c r="E51" s="45"/>
      <c r="F51" s="32"/>
      <c r="G51" s="53" t="str">
        <f>IFERROR(VLOOKUP(F51,'Číselník zdrojov financovanie'!$B:$C,2,0),"")</f>
        <v/>
      </c>
      <c r="H51" s="32"/>
      <c r="I51" s="46"/>
    </row>
    <row r="52" spans="1:9" x14ac:dyDescent="0.2">
      <c r="A52" s="32"/>
      <c r="B52" s="32"/>
      <c r="C52" s="32"/>
      <c r="D52" s="32"/>
      <c r="E52" s="45"/>
      <c r="F52" s="32"/>
      <c r="G52" s="53" t="str">
        <f>IFERROR(VLOOKUP(F52,'Číselník zdrojov financovanie'!$B:$C,2,0),"")</f>
        <v/>
      </c>
      <c r="H52" s="32"/>
      <c r="I52" s="46"/>
    </row>
    <row r="53" spans="1:9" x14ac:dyDescent="0.2">
      <c r="A53" s="32"/>
      <c r="B53" s="32"/>
      <c r="C53" s="32"/>
      <c r="D53" s="32"/>
      <c r="E53" s="45"/>
      <c r="F53" s="32"/>
      <c r="G53" s="53" t="str">
        <f>IFERROR(VLOOKUP(F53,'Číselník zdrojov financovanie'!$B:$C,2,0),"")</f>
        <v/>
      </c>
      <c r="H53" s="32"/>
      <c r="I53" s="46"/>
    </row>
    <row r="54" spans="1:9" x14ac:dyDescent="0.2">
      <c r="A54" s="32"/>
      <c r="B54" s="32"/>
      <c r="C54" s="32"/>
      <c r="D54" s="32"/>
      <c r="E54" s="45"/>
      <c r="F54" s="32"/>
      <c r="G54" s="53" t="str">
        <f>IFERROR(VLOOKUP(F54,'Číselník zdrojov financovanie'!$B:$C,2,0),"")</f>
        <v/>
      </c>
      <c r="H54" s="32"/>
      <c r="I54" s="46"/>
    </row>
    <row r="55" spans="1:9" x14ac:dyDescent="0.2">
      <c r="A55" s="32"/>
      <c r="B55" s="32"/>
      <c r="C55" s="32"/>
      <c r="D55" s="32"/>
      <c r="E55" s="45"/>
      <c r="F55" s="32"/>
      <c r="G55" s="53" t="str">
        <f>IFERROR(VLOOKUP(F55,'Číselník zdrojov financovanie'!$B:$C,2,0),"")</f>
        <v/>
      </c>
      <c r="H55" s="32"/>
      <c r="I55" s="46"/>
    </row>
    <row r="56" spans="1:9" x14ac:dyDescent="0.2">
      <c r="A56" s="32"/>
      <c r="B56" s="32"/>
      <c r="C56" s="32"/>
      <c r="D56" s="32"/>
      <c r="E56" s="45"/>
      <c r="F56" s="32"/>
      <c r="G56" s="53" t="str">
        <f>IFERROR(VLOOKUP(F56,'Číselník zdrojov financovanie'!$B:$C,2,0),"")</f>
        <v/>
      </c>
      <c r="H56" s="32"/>
      <c r="I56" s="46"/>
    </row>
    <row r="57" spans="1:9" x14ac:dyDescent="0.2">
      <c r="A57" s="32"/>
      <c r="B57" s="32"/>
      <c r="C57" s="32"/>
      <c r="D57" s="32"/>
      <c r="E57" s="45"/>
      <c r="F57" s="32"/>
      <c r="G57" s="53" t="str">
        <f>IFERROR(VLOOKUP(F57,'Číselník zdrojov financovanie'!$B:$C,2,0),"")</f>
        <v/>
      </c>
      <c r="H57" s="32"/>
      <c r="I57" s="46"/>
    </row>
    <row r="58" spans="1:9" x14ac:dyDescent="0.2">
      <c r="A58" s="32"/>
      <c r="B58" s="32"/>
      <c r="C58" s="32"/>
      <c r="D58" s="32"/>
      <c r="E58" s="45"/>
      <c r="F58" s="32"/>
      <c r="G58" s="53" t="str">
        <f>IFERROR(VLOOKUP(F58,'Číselník zdrojov financovanie'!$B:$C,2,0),"")</f>
        <v/>
      </c>
      <c r="H58" s="32"/>
      <c r="I58" s="46"/>
    </row>
    <row r="59" spans="1:9" x14ac:dyDescent="0.2">
      <c r="A59" s="32"/>
      <c r="B59" s="32"/>
      <c r="C59" s="32"/>
      <c r="D59" s="32"/>
      <c r="E59" s="45"/>
      <c r="F59" s="32"/>
      <c r="G59" s="53" t="str">
        <f>IFERROR(VLOOKUP(F59,'Číselník zdrojov financovanie'!$B:$C,2,0),"")</f>
        <v/>
      </c>
      <c r="H59" s="32"/>
      <c r="I59" s="46"/>
    </row>
    <row r="60" spans="1:9" x14ac:dyDescent="0.2">
      <c r="A60" s="32"/>
      <c r="B60" s="32"/>
      <c r="C60" s="32"/>
      <c r="D60" s="32"/>
      <c r="E60" s="45"/>
      <c r="F60" s="32"/>
      <c r="G60" s="53" t="str">
        <f>IFERROR(VLOOKUP(F60,'Číselník zdrojov financovanie'!$B:$C,2,0),"")</f>
        <v/>
      </c>
      <c r="H60" s="32"/>
      <c r="I60" s="46"/>
    </row>
    <row r="61" spans="1:9" x14ac:dyDescent="0.2">
      <c r="A61" s="32"/>
      <c r="B61" s="32"/>
      <c r="C61" s="32"/>
      <c r="D61" s="32"/>
      <c r="E61" s="45"/>
      <c r="F61" s="32"/>
      <c r="G61" s="53" t="str">
        <f>IFERROR(VLOOKUP(F61,'Číselník zdrojov financovanie'!$B:$C,2,0),"")</f>
        <v/>
      </c>
      <c r="H61" s="32"/>
      <c r="I61" s="46"/>
    </row>
    <row r="62" spans="1:9" x14ac:dyDescent="0.2">
      <c r="A62" s="32"/>
      <c r="B62" s="32"/>
      <c r="C62" s="32"/>
      <c r="D62" s="32"/>
      <c r="E62" s="45"/>
      <c r="F62" s="32"/>
      <c r="G62" s="53" t="str">
        <f>IFERROR(VLOOKUP(F62,'Číselník zdrojov financovanie'!$B:$C,2,0),"")</f>
        <v/>
      </c>
      <c r="H62" s="32"/>
      <c r="I62" s="46"/>
    </row>
    <row r="63" spans="1:9" x14ac:dyDescent="0.2">
      <c r="A63" s="32"/>
      <c r="B63" s="32"/>
      <c r="C63" s="32"/>
      <c r="D63" s="32"/>
      <c r="E63" s="45"/>
      <c r="F63" s="32"/>
      <c r="G63" s="53" t="str">
        <f>IFERROR(VLOOKUP(F63,'Číselník zdrojov financovanie'!$B:$C,2,0),"")</f>
        <v/>
      </c>
      <c r="H63" s="32"/>
      <c r="I63" s="46"/>
    </row>
    <row r="64" spans="1:9" x14ac:dyDescent="0.2">
      <c r="A64" s="32"/>
      <c r="B64" s="32"/>
      <c r="C64" s="32"/>
      <c r="D64" s="32"/>
      <c r="E64" s="45"/>
      <c r="F64" s="32"/>
      <c r="G64" s="53" t="str">
        <f>IFERROR(VLOOKUP(F64,'Číselník zdrojov financovanie'!$B:$C,2,0),"")</f>
        <v/>
      </c>
      <c r="H64" s="32"/>
      <c r="I64" s="46"/>
    </row>
    <row r="65" spans="1:9" x14ac:dyDescent="0.2">
      <c r="A65" s="32"/>
      <c r="B65" s="32"/>
      <c r="C65" s="32"/>
      <c r="D65" s="32"/>
      <c r="E65" s="45"/>
      <c r="F65" s="32"/>
      <c r="G65" s="53" t="str">
        <f>IFERROR(VLOOKUP(F65,'Číselník zdrojov financovanie'!$B:$C,2,0),"")</f>
        <v/>
      </c>
      <c r="H65" s="32"/>
      <c r="I65" s="46"/>
    </row>
    <row r="66" spans="1:9" x14ac:dyDescent="0.2">
      <c r="A66" s="32"/>
      <c r="B66" s="32"/>
      <c r="C66" s="32"/>
      <c r="D66" s="32"/>
      <c r="E66" s="45"/>
      <c r="F66" s="32"/>
      <c r="G66" s="53" t="str">
        <f>IFERROR(VLOOKUP(F66,'Číselník zdrojov financovanie'!$B:$C,2,0),"")</f>
        <v/>
      </c>
      <c r="H66" s="32"/>
      <c r="I66" s="46"/>
    </row>
    <row r="67" spans="1:9" x14ac:dyDescent="0.2">
      <c r="A67" s="32"/>
      <c r="B67" s="32"/>
      <c r="C67" s="32"/>
      <c r="D67" s="32"/>
      <c r="E67" s="45"/>
      <c r="F67" s="32"/>
      <c r="G67" s="53" t="str">
        <f>IFERROR(VLOOKUP(F67,'Číselník zdrojov financovanie'!$B:$C,2,0),"")</f>
        <v/>
      </c>
      <c r="H67" s="32"/>
      <c r="I67" s="46"/>
    </row>
    <row r="68" spans="1:9" x14ac:dyDescent="0.2">
      <c r="A68" s="32"/>
      <c r="B68" s="32"/>
      <c r="C68" s="32"/>
      <c r="D68" s="32"/>
      <c r="E68" s="45"/>
      <c r="F68" s="32"/>
      <c r="G68" s="53" t="str">
        <f>IFERROR(VLOOKUP(F68,'Číselník zdrojov financovanie'!$B:$C,2,0),"")</f>
        <v/>
      </c>
      <c r="H68" s="32"/>
      <c r="I68" s="46"/>
    </row>
    <row r="69" spans="1:9" x14ac:dyDescent="0.2">
      <c r="A69" s="32"/>
      <c r="B69" s="32"/>
      <c r="C69" s="32"/>
      <c r="D69" s="32"/>
      <c r="E69" s="45"/>
      <c r="F69" s="32"/>
      <c r="G69" s="53" t="str">
        <f>IFERROR(VLOOKUP(F69,'Číselník zdrojov financovanie'!$B:$C,2,0),"")</f>
        <v/>
      </c>
      <c r="H69" s="32"/>
      <c r="I69" s="46"/>
    </row>
    <row r="70" spans="1:9" x14ac:dyDescent="0.2">
      <c r="A70" s="32"/>
      <c r="B70" s="32"/>
      <c r="C70" s="32"/>
      <c r="D70" s="32"/>
      <c r="E70" s="45"/>
      <c r="F70" s="32"/>
      <c r="G70" s="53" t="str">
        <f>IFERROR(VLOOKUP(F70,'Číselník zdrojov financovanie'!$B:$C,2,0),"")</f>
        <v/>
      </c>
      <c r="H70" s="32"/>
      <c r="I70" s="46"/>
    </row>
    <row r="71" spans="1:9" x14ac:dyDescent="0.2">
      <c r="A71" s="32"/>
      <c r="B71" s="32"/>
      <c r="C71" s="32"/>
      <c r="D71" s="32"/>
      <c r="E71" s="45"/>
      <c r="F71" s="32"/>
      <c r="G71" s="53" t="str">
        <f>IFERROR(VLOOKUP(F71,'Číselník zdrojov financovanie'!$B:$C,2,0),"")</f>
        <v/>
      </c>
      <c r="H71" s="32"/>
      <c r="I71" s="46"/>
    </row>
    <row r="72" spans="1:9" x14ac:dyDescent="0.2">
      <c r="A72" s="32"/>
      <c r="B72" s="32"/>
      <c r="C72" s="32"/>
      <c r="D72" s="32"/>
      <c r="E72" s="45"/>
      <c r="F72" s="32"/>
      <c r="G72" s="53" t="str">
        <f>IFERROR(VLOOKUP(F72,'Číselník zdrojov financovanie'!$B:$C,2,0),"")</f>
        <v/>
      </c>
      <c r="H72" s="32"/>
      <c r="I72" s="46"/>
    </row>
    <row r="73" spans="1:9" x14ac:dyDescent="0.2">
      <c r="A73" s="32"/>
      <c r="B73" s="32"/>
      <c r="C73" s="32"/>
      <c r="D73" s="32"/>
      <c r="E73" s="45"/>
      <c r="F73" s="32"/>
      <c r="G73" s="53" t="str">
        <f>IFERROR(VLOOKUP(F73,'Číselník zdrojov financovanie'!$B:$C,2,0),"")</f>
        <v/>
      </c>
      <c r="H73" s="32"/>
      <c r="I73" s="46"/>
    </row>
    <row r="74" spans="1:9" x14ac:dyDescent="0.2">
      <c r="A74" s="32"/>
      <c r="B74" s="32"/>
      <c r="C74" s="32"/>
      <c r="D74" s="32"/>
      <c r="E74" s="45"/>
      <c r="F74" s="32"/>
      <c r="G74" s="53" t="str">
        <f>IFERROR(VLOOKUP(F74,'Číselník zdrojov financovanie'!$B:$C,2,0),"")</f>
        <v/>
      </c>
      <c r="H74" s="32"/>
      <c r="I74" s="46"/>
    </row>
    <row r="75" spans="1:9" x14ac:dyDescent="0.2">
      <c r="A75" s="32"/>
      <c r="B75" s="32"/>
      <c r="C75" s="32"/>
      <c r="D75" s="32"/>
      <c r="E75" s="45"/>
      <c r="F75" s="32"/>
      <c r="G75" s="53" t="str">
        <f>IFERROR(VLOOKUP(F75,'Číselník zdrojov financovanie'!$B:$C,2,0),"")</f>
        <v/>
      </c>
      <c r="H75" s="32"/>
      <c r="I75" s="46"/>
    </row>
    <row r="76" spans="1:9" x14ac:dyDescent="0.2">
      <c r="A76" s="32"/>
      <c r="B76" s="32"/>
      <c r="C76" s="32"/>
      <c r="D76" s="32"/>
      <c r="E76" s="45"/>
      <c r="F76" s="32"/>
      <c r="G76" s="53" t="str">
        <f>IFERROR(VLOOKUP(F76,'Číselník zdrojov financovanie'!$B:$C,2,0),"")</f>
        <v/>
      </c>
      <c r="H76" s="32"/>
      <c r="I76" s="46"/>
    </row>
    <row r="77" spans="1:9" x14ac:dyDescent="0.2">
      <c r="A77" s="32"/>
      <c r="B77" s="32"/>
      <c r="C77" s="32"/>
      <c r="D77" s="32"/>
      <c r="E77" s="45"/>
      <c r="F77" s="32"/>
      <c r="G77" s="53" t="str">
        <f>IFERROR(VLOOKUP(F77,'Číselník zdrojov financovanie'!$B:$C,2,0),"")</f>
        <v/>
      </c>
      <c r="H77" s="32"/>
      <c r="I77" s="46"/>
    </row>
    <row r="78" spans="1:9" x14ac:dyDescent="0.2">
      <c r="A78" s="32"/>
      <c r="B78" s="32"/>
      <c r="C78" s="32"/>
      <c r="D78" s="32"/>
      <c r="E78" s="45"/>
      <c r="F78" s="32"/>
      <c r="G78" s="53" t="str">
        <f>IFERROR(VLOOKUP(F78,'Číselník zdrojov financovanie'!$B:$C,2,0),"")</f>
        <v/>
      </c>
      <c r="H78" s="32"/>
      <c r="I78" s="46"/>
    </row>
    <row r="79" spans="1:9" x14ac:dyDescent="0.2">
      <c r="A79" s="32"/>
      <c r="B79" s="32"/>
      <c r="C79" s="32"/>
      <c r="D79" s="32"/>
      <c r="E79" s="45"/>
      <c r="F79" s="32"/>
      <c r="G79" s="53" t="str">
        <f>IFERROR(VLOOKUP(F79,'Číselník zdrojov financovanie'!$B:$C,2,0),"")</f>
        <v/>
      </c>
      <c r="H79" s="32"/>
      <c r="I79" s="46"/>
    </row>
    <row r="80" spans="1:9" x14ac:dyDescent="0.2">
      <c r="A80" s="32"/>
      <c r="B80" s="32"/>
      <c r="C80" s="32"/>
      <c r="D80" s="32"/>
      <c r="E80" s="45"/>
      <c r="F80" s="32"/>
      <c r="G80" s="53" t="str">
        <f>IFERROR(VLOOKUP(F80,'Číselník zdrojov financovanie'!$B:$C,2,0),"")</f>
        <v/>
      </c>
      <c r="H80" s="32"/>
      <c r="I80" s="46"/>
    </row>
    <row r="81" spans="1:9" x14ac:dyDescent="0.2">
      <c r="A81" s="32"/>
      <c r="B81" s="32"/>
      <c r="C81" s="32"/>
      <c r="D81" s="32"/>
      <c r="E81" s="45"/>
      <c r="F81" s="32"/>
      <c r="G81" s="53" t="str">
        <f>IFERROR(VLOOKUP(F81,'Číselník zdrojov financovanie'!$B:$C,2,0),"")</f>
        <v/>
      </c>
      <c r="H81" s="32"/>
      <c r="I81" s="46"/>
    </row>
    <row r="82" spans="1:9" x14ac:dyDescent="0.2">
      <c r="A82" s="32"/>
      <c r="B82" s="32"/>
      <c r="C82" s="32"/>
      <c r="D82" s="32"/>
      <c r="E82" s="45"/>
      <c r="F82" s="32"/>
      <c r="G82" s="53" t="str">
        <f>IFERROR(VLOOKUP(F82,'Číselník zdrojov financovanie'!$B:$C,2,0),"")</f>
        <v/>
      </c>
      <c r="H82" s="32"/>
      <c r="I82" s="46"/>
    </row>
    <row r="83" spans="1:9" x14ac:dyDescent="0.2">
      <c r="A83" s="32"/>
      <c r="B83" s="32"/>
      <c r="C83" s="32"/>
      <c r="D83" s="32"/>
      <c r="E83" s="45"/>
      <c r="F83" s="32"/>
      <c r="G83" s="53" t="str">
        <f>IFERROR(VLOOKUP(F83,'Číselník zdrojov financovanie'!$B:$C,2,0),"")</f>
        <v/>
      </c>
      <c r="H83" s="32"/>
      <c r="I83" s="46"/>
    </row>
    <row r="84" spans="1:9" x14ac:dyDescent="0.2">
      <c r="A84" s="32"/>
      <c r="B84" s="32"/>
      <c r="C84" s="32"/>
      <c r="D84" s="32"/>
      <c r="E84" s="45"/>
      <c r="F84" s="32"/>
      <c r="G84" s="53" t="str">
        <f>IFERROR(VLOOKUP(F84,'Číselník zdrojov financovanie'!$B:$C,2,0),"")</f>
        <v/>
      </c>
      <c r="H84" s="32"/>
      <c r="I84" s="46"/>
    </row>
    <row r="85" spans="1:9" x14ac:dyDescent="0.2">
      <c r="A85" s="32"/>
      <c r="B85" s="32"/>
      <c r="C85" s="32"/>
      <c r="D85" s="32"/>
      <c r="E85" s="45"/>
      <c r="F85" s="32"/>
      <c r="G85" s="53" t="str">
        <f>IFERROR(VLOOKUP(F85,'Číselník zdrojov financovanie'!$B:$C,2,0),"")</f>
        <v/>
      </c>
      <c r="H85" s="32"/>
      <c r="I85" s="46"/>
    </row>
    <row r="86" spans="1:9" x14ac:dyDescent="0.2">
      <c r="A86" s="32"/>
      <c r="B86" s="32"/>
      <c r="C86" s="32"/>
      <c r="D86" s="32"/>
      <c r="E86" s="45"/>
      <c r="F86" s="32"/>
      <c r="G86" s="53" t="str">
        <f>IFERROR(VLOOKUP(F86,'Číselník zdrojov financovanie'!$B:$C,2,0),"")</f>
        <v/>
      </c>
      <c r="H86" s="32"/>
      <c r="I86" s="46"/>
    </row>
    <row r="87" spans="1:9" x14ac:dyDescent="0.2">
      <c r="A87" s="32"/>
      <c r="B87" s="32"/>
      <c r="C87" s="32"/>
      <c r="D87" s="32"/>
      <c r="E87" s="45"/>
      <c r="F87" s="32"/>
      <c r="G87" s="53" t="str">
        <f>IFERROR(VLOOKUP(F87,'Číselník zdrojov financovanie'!$B:$C,2,0),"")</f>
        <v/>
      </c>
      <c r="H87" s="32"/>
      <c r="I87" s="46"/>
    </row>
    <row r="88" spans="1:9" x14ac:dyDescent="0.2">
      <c r="A88" s="32"/>
      <c r="B88" s="32"/>
      <c r="C88" s="32"/>
      <c r="D88" s="32"/>
      <c r="E88" s="45"/>
      <c r="F88" s="32"/>
      <c r="G88" s="53" t="str">
        <f>IFERROR(VLOOKUP(F88,'Číselník zdrojov financovanie'!$B:$C,2,0),"")</f>
        <v/>
      </c>
      <c r="H88" s="32"/>
      <c r="I88" s="46"/>
    </row>
    <row r="89" spans="1:9" x14ac:dyDescent="0.2">
      <c r="A89" s="32"/>
      <c r="B89" s="32"/>
      <c r="C89" s="32"/>
      <c r="D89" s="32"/>
      <c r="E89" s="45"/>
      <c r="F89" s="32"/>
      <c r="G89" s="53" t="str">
        <f>IFERROR(VLOOKUP(F89,'Číselník zdrojov financovanie'!$B:$C,2,0),"")</f>
        <v/>
      </c>
      <c r="H89" s="32"/>
      <c r="I89" s="46"/>
    </row>
    <row r="90" spans="1:9" x14ac:dyDescent="0.2">
      <c r="A90" s="32"/>
      <c r="B90" s="32"/>
      <c r="C90" s="32"/>
      <c r="D90" s="32"/>
      <c r="E90" s="45"/>
      <c r="F90" s="32"/>
      <c r="G90" s="53" t="str">
        <f>IFERROR(VLOOKUP(F90,'Číselník zdrojov financovanie'!$B:$C,2,0),"")</f>
        <v/>
      </c>
      <c r="H90" s="32"/>
      <c r="I90" s="46"/>
    </row>
    <row r="91" spans="1:9" x14ac:dyDescent="0.2">
      <c r="A91" s="32"/>
      <c r="B91" s="32"/>
      <c r="C91" s="32"/>
      <c r="D91" s="32"/>
      <c r="E91" s="45"/>
      <c r="F91" s="32"/>
      <c r="G91" s="53" t="str">
        <f>IFERROR(VLOOKUP(F91,'Číselník zdrojov financovanie'!$B:$C,2,0),"")</f>
        <v/>
      </c>
      <c r="H91" s="32"/>
      <c r="I91" s="46"/>
    </row>
    <row r="92" spans="1:9" x14ac:dyDescent="0.2">
      <c r="A92" s="32"/>
      <c r="B92" s="32"/>
      <c r="C92" s="32"/>
      <c r="D92" s="32"/>
      <c r="E92" s="45"/>
      <c r="F92" s="32"/>
      <c r="G92" s="53" t="str">
        <f>IFERROR(VLOOKUP(F92,'Číselník zdrojov financovanie'!$B:$C,2,0),"")</f>
        <v/>
      </c>
      <c r="H92" s="32"/>
      <c r="I92" s="46"/>
    </row>
    <row r="93" spans="1:9" x14ac:dyDescent="0.2">
      <c r="A93" s="32"/>
      <c r="B93" s="32"/>
      <c r="C93" s="32"/>
      <c r="D93" s="32"/>
      <c r="E93" s="45"/>
      <c r="F93" s="32"/>
      <c r="G93" s="53" t="str">
        <f>IFERROR(VLOOKUP(F93,'Číselník zdrojov financovanie'!$B:$C,2,0),"")</f>
        <v/>
      </c>
      <c r="H93" s="32"/>
      <c r="I93" s="46"/>
    </row>
    <row r="94" spans="1:9" x14ac:dyDescent="0.2">
      <c r="A94" s="32"/>
      <c r="B94" s="32"/>
      <c r="C94" s="32"/>
      <c r="D94" s="32"/>
      <c r="E94" s="45"/>
      <c r="F94" s="32"/>
      <c r="G94" s="53" t="str">
        <f>IFERROR(VLOOKUP(F94,'Číselník zdrojov financovanie'!$B:$C,2,0),"")</f>
        <v/>
      </c>
      <c r="H94" s="32"/>
      <c r="I94" s="46"/>
    </row>
    <row r="95" spans="1:9" x14ac:dyDescent="0.2">
      <c r="A95" s="32"/>
      <c r="B95" s="32"/>
      <c r="C95" s="32"/>
      <c r="D95" s="32"/>
      <c r="E95" s="45"/>
      <c r="F95" s="32"/>
      <c r="G95" s="53" t="str">
        <f>IFERROR(VLOOKUP(F95,'Číselník zdrojov financovanie'!$B:$C,2,0),"")</f>
        <v/>
      </c>
      <c r="H95" s="32"/>
      <c r="I95" s="46"/>
    </row>
    <row r="96" spans="1:9" x14ac:dyDescent="0.2">
      <c r="A96" s="32"/>
      <c r="B96" s="32"/>
      <c r="C96" s="32"/>
      <c r="D96" s="32"/>
      <c r="E96" s="45"/>
      <c r="F96" s="32"/>
      <c r="G96" s="53" t="str">
        <f>IFERROR(VLOOKUP(F96,'Číselník zdrojov financovanie'!$B:$C,2,0),"")</f>
        <v/>
      </c>
      <c r="H96" s="32"/>
      <c r="I96" s="46"/>
    </row>
    <row r="97" spans="1:9" x14ac:dyDescent="0.2">
      <c r="A97" s="32"/>
      <c r="B97" s="32"/>
      <c r="C97" s="32"/>
      <c r="D97" s="32"/>
      <c r="E97" s="45"/>
      <c r="F97" s="32"/>
      <c r="G97" s="53" t="str">
        <f>IFERROR(VLOOKUP(F97,'Číselník zdrojov financovanie'!$B:$C,2,0),"")</f>
        <v/>
      </c>
      <c r="H97" s="32"/>
      <c r="I97" s="46"/>
    </row>
    <row r="98" spans="1:9" x14ac:dyDescent="0.2">
      <c r="A98" s="32"/>
      <c r="B98" s="32"/>
      <c r="C98" s="32"/>
      <c r="D98" s="32"/>
      <c r="E98" s="45"/>
      <c r="F98" s="32"/>
      <c r="G98" s="53" t="str">
        <f>IFERROR(VLOOKUP(F98,'Číselník zdrojov financovanie'!$B:$C,2,0),"")</f>
        <v/>
      </c>
      <c r="H98" s="32"/>
      <c r="I98" s="46"/>
    </row>
    <row r="99" spans="1:9" x14ac:dyDescent="0.2">
      <c r="A99" s="32"/>
      <c r="B99" s="32"/>
      <c r="C99" s="32"/>
      <c r="D99" s="32"/>
      <c r="E99" s="45"/>
      <c r="F99" s="32"/>
      <c r="G99" s="53" t="str">
        <f>IFERROR(VLOOKUP(F99,'Číselník zdrojov financovanie'!$B:$C,2,0),"")</f>
        <v/>
      </c>
      <c r="H99" s="32"/>
      <c r="I99" s="46"/>
    </row>
    <row r="100" spans="1:9" x14ac:dyDescent="0.2">
      <c r="A100" s="32"/>
      <c r="B100" s="32"/>
      <c r="C100" s="32"/>
      <c r="D100" s="32"/>
      <c r="E100" s="45"/>
      <c r="F100" s="32"/>
      <c r="G100" s="53" t="str">
        <f>IFERROR(VLOOKUP(F100,'Číselník zdrojov financovanie'!$B:$C,2,0),"")</f>
        <v/>
      </c>
      <c r="H100" s="32"/>
      <c r="I100" s="46"/>
    </row>
    <row r="101" spans="1:9" x14ac:dyDescent="0.2">
      <c r="A101" s="32"/>
      <c r="B101" s="32"/>
      <c r="C101" s="32"/>
      <c r="D101" s="32"/>
      <c r="E101" s="45"/>
      <c r="F101" s="32"/>
      <c r="G101" s="53" t="str">
        <f>IFERROR(VLOOKUP(F101,'Číselník zdrojov financovanie'!$B:$C,2,0),"")</f>
        <v/>
      </c>
      <c r="H101" s="32"/>
      <c r="I101" s="46"/>
    </row>
    <row r="102" spans="1:9" x14ac:dyDescent="0.2">
      <c r="A102" s="32"/>
      <c r="B102" s="32"/>
      <c r="C102" s="32"/>
      <c r="D102" s="32"/>
      <c r="E102" s="45"/>
      <c r="F102" s="32"/>
      <c r="G102" s="53" t="str">
        <f>IFERROR(VLOOKUP(F102,'Číselník zdrojov financovanie'!$B:$C,2,0),"")</f>
        <v/>
      </c>
      <c r="H102" s="32"/>
      <c r="I102" s="46"/>
    </row>
    <row r="103" spans="1:9" x14ac:dyDescent="0.2">
      <c r="A103" s="32"/>
      <c r="B103" s="32"/>
      <c r="C103" s="32"/>
      <c r="D103" s="32"/>
      <c r="E103" s="45"/>
      <c r="F103" s="32"/>
      <c r="G103" s="53" t="str">
        <f>IFERROR(VLOOKUP(F103,'Číselník zdrojov financovanie'!$B:$C,2,0),"")</f>
        <v/>
      </c>
      <c r="H103" s="32"/>
      <c r="I103" s="46"/>
    </row>
    <row r="104" spans="1:9" x14ac:dyDescent="0.2">
      <c r="A104" s="32"/>
      <c r="B104" s="32"/>
      <c r="C104" s="32"/>
      <c r="D104" s="32"/>
      <c r="E104" s="45"/>
      <c r="F104" s="32"/>
      <c r="G104" s="53" t="str">
        <f>IFERROR(VLOOKUP(F104,'Číselník zdrojov financovanie'!$B:$C,2,0),"")</f>
        <v/>
      </c>
      <c r="H104" s="32"/>
      <c r="I104" s="46"/>
    </row>
    <row r="105" spans="1:9" x14ac:dyDescent="0.2">
      <c r="A105" s="32"/>
      <c r="B105" s="32"/>
      <c r="C105" s="32"/>
      <c r="D105" s="32"/>
      <c r="E105" s="45"/>
      <c r="F105" s="32"/>
      <c r="G105" s="53" t="str">
        <f>IFERROR(VLOOKUP(F105,'Číselník zdrojov financovanie'!$B:$C,2,0),"")</f>
        <v/>
      </c>
      <c r="H105" s="32"/>
      <c r="I105" s="46"/>
    </row>
    <row r="106" spans="1:9" x14ac:dyDescent="0.2">
      <c r="A106" s="32"/>
      <c r="B106" s="32"/>
      <c r="C106" s="32"/>
      <c r="D106" s="32"/>
      <c r="E106" s="45"/>
      <c r="F106" s="32"/>
      <c r="G106" s="53" t="str">
        <f>IFERROR(VLOOKUP(F106,'Číselník zdrojov financovanie'!$B:$C,2,0),"")</f>
        <v/>
      </c>
      <c r="H106" s="32"/>
      <c r="I106" s="46"/>
    </row>
    <row r="107" spans="1:9" x14ac:dyDescent="0.2">
      <c r="A107" s="32"/>
      <c r="B107" s="32"/>
      <c r="C107" s="32"/>
      <c r="D107" s="32"/>
      <c r="E107" s="45"/>
      <c r="F107" s="32"/>
      <c r="G107" s="53" t="str">
        <f>IFERROR(VLOOKUP(F107,'Číselník zdrojov financovanie'!$B:$C,2,0),"")</f>
        <v/>
      </c>
      <c r="H107" s="32"/>
      <c r="I107" s="46"/>
    </row>
    <row r="108" spans="1:9" x14ac:dyDescent="0.2">
      <c r="A108" s="32"/>
      <c r="B108" s="32"/>
      <c r="C108" s="32"/>
      <c r="D108" s="32"/>
      <c r="E108" s="45"/>
      <c r="F108" s="32"/>
      <c r="G108" s="53" t="str">
        <f>IFERROR(VLOOKUP(F108,'Číselník zdrojov financovanie'!$B:$C,2,0),"")</f>
        <v/>
      </c>
      <c r="H108" s="32"/>
      <c r="I108" s="46"/>
    </row>
    <row r="109" spans="1:9" x14ac:dyDescent="0.2">
      <c r="A109" s="32"/>
      <c r="B109" s="32"/>
      <c r="C109" s="32"/>
      <c r="D109" s="32"/>
      <c r="E109" s="45"/>
      <c r="F109" s="32"/>
      <c r="G109" s="53" t="str">
        <f>IFERROR(VLOOKUP(F109,'Číselník zdrojov financovanie'!$B:$C,2,0),"")</f>
        <v/>
      </c>
      <c r="H109" s="32"/>
      <c r="I109" s="46"/>
    </row>
    <row r="110" spans="1:9" x14ac:dyDescent="0.2">
      <c r="A110" s="32"/>
      <c r="B110" s="32"/>
      <c r="C110" s="32"/>
      <c r="D110" s="32"/>
      <c r="E110" s="45"/>
      <c r="F110" s="32"/>
      <c r="G110" s="53" t="str">
        <f>IFERROR(VLOOKUP(F110,'Číselník zdrojov financovanie'!$B:$C,2,0),"")</f>
        <v/>
      </c>
      <c r="H110" s="32"/>
      <c r="I110" s="46"/>
    </row>
    <row r="111" spans="1:9" x14ac:dyDescent="0.2">
      <c r="A111" s="32"/>
      <c r="B111" s="32"/>
      <c r="C111" s="32"/>
      <c r="D111" s="32"/>
      <c r="E111" s="45"/>
      <c r="F111" s="32"/>
      <c r="G111" s="53" t="str">
        <f>IFERROR(VLOOKUP(F111,'Číselník zdrojov financovanie'!$B:$C,2,0),"")</f>
        <v/>
      </c>
      <c r="H111" s="32"/>
      <c r="I111" s="46"/>
    </row>
    <row r="112" spans="1:9" x14ac:dyDescent="0.2">
      <c r="A112" s="32"/>
      <c r="B112" s="32"/>
      <c r="C112" s="32"/>
      <c r="D112" s="32"/>
      <c r="E112" s="45"/>
      <c r="F112" s="32"/>
      <c r="G112" s="53" t="str">
        <f>IFERROR(VLOOKUP(F112,'Číselník zdrojov financovanie'!$B:$C,2,0),"")</f>
        <v/>
      </c>
      <c r="H112" s="32"/>
      <c r="I112" s="46"/>
    </row>
    <row r="113" spans="1:9" x14ac:dyDescent="0.2">
      <c r="A113" s="32"/>
      <c r="B113" s="32"/>
      <c r="C113" s="32"/>
      <c r="D113" s="32"/>
      <c r="E113" s="45"/>
      <c r="F113" s="32"/>
      <c r="G113" s="53" t="str">
        <f>IFERROR(VLOOKUP(F113,'Číselník zdrojov financovanie'!$B:$C,2,0),"")</f>
        <v/>
      </c>
      <c r="H113" s="32"/>
      <c r="I113" s="46"/>
    </row>
    <row r="114" spans="1:9" x14ac:dyDescent="0.2">
      <c r="A114" s="32"/>
      <c r="B114" s="32"/>
      <c r="C114" s="32"/>
      <c r="D114" s="32"/>
      <c r="E114" s="45"/>
      <c r="F114" s="32"/>
      <c r="G114" s="53" t="str">
        <f>IFERROR(VLOOKUP(F114,'Číselník zdrojov financovanie'!$B:$C,2,0),"")</f>
        <v/>
      </c>
      <c r="H114" s="32"/>
      <c r="I114" s="46"/>
    </row>
    <row r="115" spans="1:9" x14ac:dyDescent="0.2">
      <c r="A115" s="32"/>
      <c r="B115" s="32"/>
      <c r="C115" s="32"/>
      <c r="D115" s="32"/>
      <c r="E115" s="45"/>
      <c r="F115" s="32"/>
      <c r="G115" s="53" t="str">
        <f>IFERROR(VLOOKUP(F115,'Číselník zdrojov financovanie'!$B:$C,2,0),"")</f>
        <v/>
      </c>
      <c r="H115" s="32"/>
      <c r="I115" s="46"/>
    </row>
    <row r="116" spans="1:9" x14ac:dyDescent="0.2">
      <c r="A116" s="32"/>
      <c r="B116" s="32"/>
      <c r="C116" s="32"/>
      <c r="D116" s="32"/>
      <c r="E116" s="45"/>
      <c r="F116" s="32"/>
      <c r="G116" s="53" t="str">
        <f>IFERROR(VLOOKUP(F116,'Číselník zdrojov financovanie'!$B:$C,2,0),"")</f>
        <v/>
      </c>
      <c r="H116" s="32"/>
      <c r="I116" s="46"/>
    </row>
    <row r="117" spans="1:9" x14ac:dyDescent="0.2">
      <c r="A117" s="32"/>
      <c r="B117" s="32"/>
      <c r="C117" s="32"/>
      <c r="D117" s="32"/>
      <c r="E117" s="45"/>
      <c r="F117" s="32"/>
      <c r="G117" s="53" t="str">
        <f>IFERROR(VLOOKUP(F117,'Číselník zdrojov financovanie'!$B:$C,2,0),"")</f>
        <v/>
      </c>
      <c r="H117" s="32"/>
      <c r="I117" s="46"/>
    </row>
    <row r="118" spans="1:9" x14ac:dyDescent="0.2">
      <c r="A118" s="32"/>
      <c r="B118" s="32"/>
      <c r="C118" s="32"/>
      <c r="D118" s="32"/>
      <c r="E118" s="45"/>
      <c r="F118" s="32"/>
      <c r="G118" s="53" t="str">
        <f>IFERROR(VLOOKUP(F118,'Číselník zdrojov financovanie'!$B:$C,2,0),"")</f>
        <v/>
      </c>
      <c r="H118" s="32"/>
      <c r="I118" s="46"/>
    </row>
    <row r="119" spans="1:9" x14ac:dyDescent="0.2">
      <c r="A119" s="32"/>
      <c r="B119" s="32"/>
      <c r="C119" s="32"/>
      <c r="D119" s="32"/>
      <c r="E119" s="45"/>
      <c r="F119" s="32"/>
      <c r="G119" s="53" t="str">
        <f>IFERROR(VLOOKUP(F119,'Číselník zdrojov financovanie'!$B:$C,2,0),"")</f>
        <v/>
      </c>
      <c r="H119" s="32"/>
      <c r="I119" s="46"/>
    </row>
    <row r="120" spans="1:9" x14ac:dyDescent="0.2">
      <c r="A120" s="32"/>
      <c r="B120" s="32"/>
      <c r="C120" s="32"/>
      <c r="D120" s="32"/>
      <c r="E120" s="45"/>
      <c r="F120" s="32"/>
      <c r="G120" s="53" t="str">
        <f>IFERROR(VLOOKUP(F120,'Číselník zdrojov financovanie'!$B:$C,2,0),"")</f>
        <v/>
      </c>
      <c r="H120" s="32"/>
      <c r="I120" s="46"/>
    </row>
    <row r="121" spans="1:9" x14ac:dyDescent="0.2">
      <c r="A121" s="32"/>
      <c r="B121" s="32"/>
      <c r="C121" s="32"/>
      <c r="D121" s="32"/>
      <c r="E121" s="45"/>
      <c r="F121" s="32"/>
      <c r="G121" s="53" t="str">
        <f>IFERROR(VLOOKUP(F121,'Číselník zdrojov financovanie'!$B:$C,2,0),"")</f>
        <v/>
      </c>
      <c r="H121" s="32"/>
      <c r="I121" s="46"/>
    </row>
    <row r="122" spans="1:9" x14ac:dyDescent="0.2">
      <c r="A122" s="32"/>
      <c r="B122" s="32"/>
      <c r="C122" s="32"/>
      <c r="D122" s="32"/>
      <c r="E122" s="45"/>
      <c r="F122" s="32"/>
      <c r="G122" s="53" t="str">
        <f>IFERROR(VLOOKUP(F122,'Číselník zdrojov financovanie'!$B:$C,2,0),"")</f>
        <v/>
      </c>
      <c r="H122" s="32"/>
      <c r="I122" s="46"/>
    </row>
    <row r="123" spans="1:9" x14ac:dyDescent="0.2">
      <c r="A123" s="32"/>
      <c r="B123" s="32"/>
      <c r="C123" s="32"/>
      <c r="D123" s="32"/>
      <c r="E123" s="45"/>
      <c r="F123" s="32"/>
      <c r="G123" s="53" t="str">
        <f>IFERROR(VLOOKUP(F123,'Číselník zdrojov financovanie'!$B:$C,2,0),"")</f>
        <v/>
      </c>
      <c r="H123" s="32"/>
      <c r="I123" s="46"/>
    </row>
    <row r="124" spans="1:9" x14ac:dyDescent="0.2">
      <c r="A124" s="32"/>
      <c r="B124" s="32"/>
      <c r="C124" s="32"/>
      <c r="D124" s="32"/>
      <c r="E124" s="45"/>
      <c r="F124" s="32"/>
      <c r="G124" s="53" t="str">
        <f>IFERROR(VLOOKUP(F124,'Číselník zdrojov financovanie'!$B:$C,2,0),"")</f>
        <v/>
      </c>
      <c r="H124" s="32"/>
      <c r="I124" s="46"/>
    </row>
    <row r="125" spans="1:9" x14ac:dyDescent="0.2">
      <c r="A125" s="32"/>
      <c r="B125" s="32"/>
      <c r="C125" s="32"/>
      <c r="D125" s="32"/>
      <c r="E125" s="45"/>
      <c r="F125" s="32"/>
      <c r="G125" s="53" t="str">
        <f>IFERROR(VLOOKUP(F125,'Číselník zdrojov financovanie'!$B:$C,2,0),"")</f>
        <v/>
      </c>
      <c r="H125" s="32"/>
      <c r="I125" s="46"/>
    </row>
    <row r="126" spans="1:9" x14ac:dyDescent="0.2">
      <c r="A126" s="32"/>
      <c r="B126" s="32"/>
      <c r="C126" s="32"/>
      <c r="D126" s="32"/>
      <c r="E126" s="45"/>
      <c r="F126" s="32"/>
      <c r="G126" s="53" t="str">
        <f>IFERROR(VLOOKUP(F126,'Číselník zdrojov financovanie'!$B:$C,2,0),"")</f>
        <v/>
      </c>
      <c r="H126" s="32"/>
      <c r="I126" s="46"/>
    </row>
    <row r="127" spans="1:9" x14ac:dyDescent="0.2">
      <c r="A127" s="32"/>
      <c r="B127" s="32"/>
      <c r="C127" s="32"/>
      <c r="D127" s="32"/>
      <c r="E127" s="45"/>
      <c r="F127" s="32"/>
      <c r="G127" s="53" t="str">
        <f>IFERROR(VLOOKUP(F127,'Číselník zdrojov financovanie'!$B:$C,2,0),"")</f>
        <v/>
      </c>
      <c r="H127" s="32"/>
      <c r="I127" s="46"/>
    </row>
    <row r="128" spans="1:9" x14ac:dyDescent="0.2">
      <c r="A128" s="32"/>
      <c r="B128" s="32"/>
      <c r="C128" s="32"/>
      <c r="D128" s="32"/>
      <c r="E128" s="45"/>
      <c r="F128" s="32"/>
      <c r="G128" s="53" t="str">
        <f>IFERROR(VLOOKUP(F128,'Číselník zdrojov financovanie'!$B:$C,2,0),"")</f>
        <v/>
      </c>
      <c r="H128" s="32"/>
      <c r="I128" s="46"/>
    </row>
    <row r="129" spans="1:9" x14ac:dyDescent="0.2">
      <c r="A129" s="32"/>
      <c r="B129" s="32"/>
      <c r="C129" s="32"/>
      <c r="D129" s="32"/>
      <c r="E129" s="45"/>
      <c r="F129" s="32"/>
      <c r="G129" s="53" t="str">
        <f>IFERROR(VLOOKUP(F129,'Číselník zdrojov financovanie'!$B:$C,2,0),"")</f>
        <v/>
      </c>
      <c r="H129" s="32"/>
      <c r="I129" s="46"/>
    </row>
    <row r="130" spans="1:9" x14ac:dyDescent="0.2">
      <c r="A130" s="32"/>
      <c r="B130" s="32"/>
      <c r="C130" s="32"/>
      <c r="D130" s="32"/>
      <c r="E130" s="45"/>
      <c r="F130" s="32"/>
      <c r="G130" s="53" t="str">
        <f>IFERROR(VLOOKUP(F130,'Číselník zdrojov financovanie'!$B:$C,2,0),"")</f>
        <v/>
      </c>
      <c r="H130" s="32"/>
      <c r="I130" s="46"/>
    </row>
    <row r="131" spans="1:9" x14ac:dyDescent="0.2">
      <c r="A131" s="32"/>
      <c r="B131" s="32"/>
      <c r="C131" s="32"/>
      <c r="D131" s="32"/>
      <c r="E131" s="45"/>
      <c r="F131" s="32"/>
      <c r="G131" s="53" t="str">
        <f>IFERROR(VLOOKUP(F131,'Číselník zdrojov financovanie'!$B:$C,2,0),"")</f>
        <v/>
      </c>
      <c r="H131" s="32"/>
      <c r="I131" s="46"/>
    </row>
    <row r="132" spans="1:9" x14ac:dyDescent="0.2">
      <c r="A132" s="32"/>
      <c r="B132" s="32"/>
      <c r="C132" s="32"/>
      <c r="D132" s="32"/>
      <c r="E132" s="45"/>
      <c r="F132" s="32"/>
      <c r="G132" s="53" t="str">
        <f>IFERROR(VLOOKUP(F132,'Číselník zdrojov financovanie'!$B:$C,2,0),"")</f>
        <v/>
      </c>
      <c r="H132" s="32"/>
      <c r="I132" s="46"/>
    </row>
    <row r="133" spans="1:9" x14ac:dyDescent="0.2">
      <c r="A133" s="32"/>
      <c r="B133" s="32"/>
      <c r="C133" s="32"/>
      <c r="D133" s="32"/>
      <c r="E133" s="45"/>
      <c r="F133" s="32"/>
      <c r="G133" s="53" t="str">
        <f>IFERROR(VLOOKUP(F133,'Číselník zdrojov financovanie'!$B:$C,2,0),"")</f>
        <v/>
      </c>
      <c r="H133" s="32"/>
      <c r="I133" s="46"/>
    </row>
    <row r="134" spans="1:9" x14ac:dyDescent="0.2">
      <c r="A134" s="32"/>
      <c r="B134" s="32"/>
      <c r="C134" s="32"/>
      <c r="D134" s="32"/>
      <c r="E134" s="45"/>
      <c r="F134" s="32"/>
      <c r="G134" s="53" t="str">
        <f>IFERROR(VLOOKUP(F134,'Číselník zdrojov financovanie'!$B:$C,2,0),"")</f>
        <v/>
      </c>
      <c r="H134" s="32"/>
      <c r="I134" s="46"/>
    </row>
    <row r="135" spans="1:9" x14ac:dyDescent="0.2">
      <c r="A135" s="32"/>
      <c r="B135" s="32"/>
      <c r="C135" s="32"/>
      <c r="D135" s="32"/>
      <c r="E135" s="45"/>
      <c r="F135" s="32"/>
      <c r="G135" s="53" t="str">
        <f>IFERROR(VLOOKUP(F135,'Číselník zdrojov financovanie'!$B:$C,2,0),"")</f>
        <v/>
      </c>
      <c r="H135" s="32"/>
      <c r="I135" s="46"/>
    </row>
    <row r="136" spans="1:9" x14ac:dyDescent="0.2">
      <c r="A136" s="32"/>
      <c r="B136" s="32"/>
      <c r="C136" s="32"/>
      <c r="D136" s="32"/>
      <c r="E136" s="45"/>
      <c r="F136" s="32"/>
      <c r="G136" s="53" t="str">
        <f>IFERROR(VLOOKUP(F136,'Číselník zdrojov financovanie'!$B:$C,2,0),"")</f>
        <v/>
      </c>
      <c r="H136" s="32"/>
      <c r="I136" s="46"/>
    </row>
    <row r="137" spans="1:9" x14ac:dyDescent="0.2">
      <c r="A137" s="32"/>
      <c r="B137" s="32"/>
      <c r="C137" s="32"/>
      <c r="D137" s="32"/>
      <c r="E137" s="45"/>
      <c r="F137" s="32"/>
      <c r="G137" s="53" t="str">
        <f>IFERROR(VLOOKUP(F137,'Číselník zdrojov financovanie'!$B:$C,2,0),"")</f>
        <v/>
      </c>
      <c r="H137" s="32"/>
      <c r="I137" s="46"/>
    </row>
    <row r="138" spans="1:9" x14ac:dyDescent="0.2">
      <c r="A138" s="32"/>
      <c r="B138" s="32"/>
      <c r="C138" s="32"/>
      <c r="D138" s="32"/>
      <c r="E138" s="45"/>
      <c r="F138" s="32"/>
      <c r="G138" s="53" t="str">
        <f>IFERROR(VLOOKUP(F138,'Číselník zdrojov financovanie'!$B:$C,2,0),"")</f>
        <v/>
      </c>
      <c r="H138" s="32"/>
      <c r="I138" s="46"/>
    </row>
    <row r="139" spans="1:9" x14ac:dyDescent="0.2">
      <c r="A139" s="32"/>
      <c r="B139" s="32"/>
      <c r="C139" s="32"/>
      <c r="D139" s="32"/>
      <c r="E139" s="45"/>
      <c r="F139" s="32"/>
      <c r="G139" s="53" t="str">
        <f>IFERROR(VLOOKUP(F139,'Číselník zdrojov financovanie'!$B:$C,2,0),"")</f>
        <v/>
      </c>
      <c r="H139" s="32"/>
      <c r="I139" s="46"/>
    </row>
    <row r="140" spans="1:9" x14ac:dyDescent="0.2">
      <c r="A140" s="32"/>
      <c r="B140" s="32"/>
      <c r="C140" s="32"/>
      <c r="D140" s="32"/>
      <c r="E140" s="45"/>
      <c r="F140" s="32"/>
      <c r="G140" s="53" t="str">
        <f>IFERROR(VLOOKUP(F140,'Číselník zdrojov financovanie'!$B:$C,2,0),"")</f>
        <v/>
      </c>
      <c r="H140" s="32"/>
      <c r="I140" s="46"/>
    </row>
    <row r="141" spans="1:9" x14ac:dyDescent="0.2">
      <c r="A141" s="32"/>
      <c r="B141" s="32"/>
      <c r="C141" s="32"/>
      <c r="D141" s="32"/>
      <c r="E141" s="45"/>
      <c r="F141" s="32"/>
      <c r="G141" s="53" t="str">
        <f>IFERROR(VLOOKUP(F141,'Číselník zdrojov financovanie'!$B:$C,2,0),"")</f>
        <v/>
      </c>
      <c r="H141" s="32"/>
      <c r="I141" s="46"/>
    </row>
    <row r="142" spans="1:9" x14ac:dyDescent="0.2">
      <c r="A142" s="32"/>
      <c r="B142" s="32"/>
      <c r="C142" s="32"/>
      <c r="D142" s="32"/>
      <c r="E142" s="45"/>
      <c r="F142" s="32"/>
      <c r="G142" s="53" t="str">
        <f>IFERROR(VLOOKUP(F142,'Číselník zdrojov financovanie'!$B:$C,2,0),"")</f>
        <v/>
      </c>
      <c r="H142" s="32"/>
      <c r="I142" s="46"/>
    </row>
    <row r="143" spans="1:9" x14ac:dyDescent="0.2">
      <c r="A143" s="32"/>
      <c r="B143" s="32"/>
      <c r="C143" s="32"/>
      <c r="D143" s="32"/>
      <c r="E143" s="45"/>
      <c r="F143" s="32"/>
      <c r="G143" s="53" t="str">
        <f>IFERROR(VLOOKUP(F143,'Číselník zdrojov financovanie'!$B:$C,2,0),"")</f>
        <v/>
      </c>
      <c r="H143" s="32"/>
      <c r="I143" s="46"/>
    </row>
    <row r="144" spans="1:9" x14ac:dyDescent="0.2">
      <c r="A144" s="32"/>
      <c r="B144" s="32"/>
      <c r="C144" s="32"/>
      <c r="D144" s="32"/>
      <c r="E144" s="45"/>
      <c r="F144" s="32"/>
      <c r="G144" s="53" t="str">
        <f>IFERROR(VLOOKUP(F144,'Číselník zdrojov financovanie'!$B:$C,2,0),"")</f>
        <v/>
      </c>
      <c r="H144" s="32"/>
      <c r="I144" s="46"/>
    </row>
    <row r="145" spans="1:9" x14ac:dyDescent="0.2">
      <c r="A145" s="32"/>
      <c r="B145" s="32"/>
      <c r="C145" s="32"/>
      <c r="D145" s="32"/>
      <c r="E145" s="45"/>
      <c r="F145" s="32"/>
      <c r="G145" s="53" t="str">
        <f>IFERROR(VLOOKUP(F145,'Číselník zdrojov financovanie'!$B:$C,2,0),"")</f>
        <v/>
      </c>
      <c r="H145" s="32"/>
      <c r="I145" s="46"/>
    </row>
    <row r="146" spans="1:9" x14ac:dyDescent="0.2">
      <c r="A146" s="32"/>
      <c r="B146" s="32"/>
      <c r="C146" s="32"/>
      <c r="D146" s="32"/>
      <c r="E146" s="45"/>
      <c r="F146" s="32"/>
      <c r="G146" s="53" t="str">
        <f>IFERROR(VLOOKUP(F146,'Číselník zdrojov financovanie'!$B:$C,2,0),"")</f>
        <v/>
      </c>
      <c r="H146" s="32"/>
      <c r="I146" s="46"/>
    </row>
    <row r="147" spans="1:9" x14ac:dyDescent="0.2">
      <c r="A147" s="32"/>
      <c r="B147" s="32"/>
      <c r="C147" s="32"/>
      <c r="D147" s="32"/>
      <c r="E147" s="45"/>
      <c r="F147" s="32"/>
      <c r="G147" s="53" t="str">
        <f>IFERROR(VLOOKUP(F147,'Číselník zdrojov financovanie'!$B:$C,2,0),"")</f>
        <v/>
      </c>
      <c r="H147" s="32"/>
      <c r="I147" s="46"/>
    </row>
    <row r="148" spans="1:9" x14ac:dyDescent="0.2">
      <c r="A148" s="32"/>
      <c r="B148" s="32"/>
      <c r="C148" s="32"/>
      <c r="D148" s="32"/>
      <c r="E148" s="45"/>
      <c r="F148" s="32"/>
      <c r="G148" s="53" t="str">
        <f>IFERROR(VLOOKUP(F148,'Číselník zdrojov financovanie'!$B:$C,2,0),"")</f>
        <v/>
      </c>
      <c r="H148" s="32"/>
      <c r="I148" s="46"/>
    </row>
    <row r="149" spans="1:9" x14ac:dyDescent="0.2">
      <c r="A149" s="32"/>
      <c r="B149" s="32"/>
      <c r="C149" s="32"/>
      <c r="D149" s="32"/>
      <c r="E149" s="45"/>
      <c r="F149" s="32"/>
      <c r="G149" s="53" t="str">
        <f>IFERROR(VLOOKUP(F149,'Číselník zdrojov financovanie'!$B:$C,2,0),"")</f>
        <v/>
      </c>
      <c r="H149" s="32"/>
      <c r="I149" s="46"/>
    </row>
    <row r="150" spans="1:9" x14ac:dyDescent="0.2">
      <c r="A150" s="32"/>
      <c r="B150" s="32"/>
      <c r="C150" s="32"/>
      <c r="D150" s="32"/>
      <c r="E150" s="45"/>
      <c r="F150" s="32"/>
      <c r="G150" s="53" t="str">
        <f>IFERROR(VLOOKUP(F150,'Číselník zdrojov financovanie'!$B:$C,2,0),"")</f>
        <v/>
      </c>
      <c r="H150" s="32"/>
      <c r="I150" s="46"/>
    </row>
    <row r="151" spans="1:9" x14ac:dyDescent="0.2">
      <c r="A151" s="32"/>
      <c r="B151" s="32"/>
      <c r="C151" s="32"/>
      <c r="D151" s="32"/>
      <c r="E151" s="45"/>
      <c r="F151" s="32"/>
      <c r="G151" s="53" t="str">
        <f>IFERROR(VLOOKUP(F151,'Číselník zdrojov financovanie'!$B:$C,2,0),"")</f>
        <v/>
      </c>
      <c r="H151" s="32"/>
      <c r="I151" s="46"/>
    </row>
    <row r="152" spans="1:9" x14ac:dyDescent="0.2">
      <c r="A152" s="32"/>
      <c r="B152" s="32"/>
      <c r="C152" s="32"/>
      <c r="D152" s="32"/>
      <c r="E152" s="45"/>
      <c r="F152" s="32"/>
      <c r="G152" s="53" t="str">
        <f>IFERROR(VLOOKUP(F152,'Číselník zdrojov financovanie'!$B:$C,2,0),"")</f>
        <v/>
      </c>
      <c r="H152" s="32"/>
      <c r="I152" s="46"/>
    </row>
    <row r="153" spans="1:9" x14ac:dyDescent="0.2">
      <c r="A153" s="32"/>
      <c r="B153" s="32"/>
      <c r="C153" s="32"/>
      <c r="D153" s="32"/>
      <c r="E153" s="45"/>
      <c r="F153" s="32"/>
      <c r="G153" s="53" t="str">
        <f>IFERROR(VLOOKUP(F153,'Číselník zdrojov financovanie'!$B:$C,2,0),"")</f>
        <v/>
      </c>
      <c r="H153" s="32"/>
      <c r="I153" s="46"/>
    </row>
    <row r="154" spans="1:9" x14ac:dyDescent="0.2">
      <c r="A154" s="32"/>
      <c r="B154" s="32"/>
      <c r="C154" s="32"/>
      <c r="D154" s="32"/>
      <c r="E154" s="45"/>
      <c r="F154" s="32"/>
      <c r="G154" s="53" t="str">
        <f>IFERROR(VLOOKUP(F154,'Číselník zdrojov financovanie'!$B:$C,2,0),"")</f>
        <v/>
      </c>
      <c r="H154" s="32"/>
      <c r="I154" s="46"/>
    </row>
    <row r="155" spans="1:9" x14ac:dyDescent="0.2">
      <c r="A155" s="32"/>
      <c r="B155" s="32"/>
      <c r="C155" s="32"/>
      <c r="D155" s="32"/>
      <c r="E155" s="45"/>
      <c r="F155" s="32"/>
      <c r="G155" s="53" t="str">
        <f>IFERROR(VLOOKUP(F155,'Číselník zdrojov financovanie'!$B:$C,2,0),"")</f>
        <v/>
      </c>
      <c r="H155" s="32"/>
      <c r="I155" s="46"/>
    </row>
    <row r="156" spans="1:9" x14ac:dyDescent="0.2">
      <c r="A156" s="32"/>
      <c r="B156" s="32"/>
      <c r="C156" s="32"/>
      <c r="D156" s="32"/>
      <c r="E156" s="45"/>
      <c r="F156" s="32"/>
      <c r="G156" s="53" t="str">
        <f>IFERROR(VLOOKUP(F156,'Číselník zdrojov financovanie'!$B:$C,2,0),"")</f>
        <v/>
      </c>
      <c r="H156" s="32"/>
      <c r="I156" s="46"/>
    </row>
    <row r="157" spans="1:9" x14ac:dyDescent="0.2">
      <c r="A157" s="32"/>
      <c r="B157" s="32"/>
      <c r="C157" s="32"/>
      <c r="D157" s="32"/>
      <c r="E157" s="45"/>
      <c r="F157" s="32"/>
      <c r="G157" s="53" t="str">
        <f>IFERROR(VLOOKUP(F157,'Číselník zdrojov financovanie'!$B:$C,2,0),"")</f>
        <v/>
      </c>
      <c r="H157" s="32"/>
      <c r="I157" s="46"/>
    </row>
    <row r="158" spans="1:9" x14ac:dyDescent="0.2">
      <c r="A158" s="32"/>
      <c r="B158" s="32"/>
      <c r="C158" s="32"/>
      <c r="D158" s="32"/>
      <c r="E158" s="45"/>
      <c r="F158" s="32"/>
      <c r="G158" s="53" t="str">
        <f>IFERROR(VLOOKUP(F158,'Číselník zdrojov financovanie'!$B:$C,2,0),"")</f>
        <v/>
      </c>
      <c r="H158" s="32"/>
      <c r="I158" s="46"/>
    </row>
    <row r="159" spans="1:9" x14ac:dyDescent="0.2">
      <c r="A159" s="32"/>
      <c r="B159" s="32"/>
      <c r="C159" s="32"/>
      <c r="D159" s="32"/>
      <c r="E159" s="45"/>
      <c r="F159" s="32"/>
      <c r="G159" s="53" t="str">
        <f>IFERROR(VLOOKUP(F159,'Číselník zdrojov financovanie'!$B:$C,2,0),"")</f>
        <v/>
      </c>
      <c r="H159" s="32"/>
      <c r="I159" s="46"/>
    </row>
    <row r="160" spans="1:9" x14ac:dyDescent="0.2">
      <c r="A160" s="32"/>
      <c r="B160" s="32"/>
      <c r="C160" s="32"/>
      <c r="D160" s="32"/>
      <c r="E160" s="45"/>
      <c r="F160" s="32"/>
      <c r="G160" s="53" t="str">
        <f>IFERROR(VLOOKUP(F160,'Číselník zdrojov financovanie'!$B:$C,2,0),"")</f>
        <v/>
      </c>
      <c r="H160" s="32"/>
      <c r="I160" s="46"/>
    </row>
    <row r="161" spans="1:9" x14ac:dyDescent="0.2">
      <c r="A161" s="32"/>
      <c r="B161" s="32"/>
      <c r="C161" s="32"/>
      <c r="D161" s="32"/>
      <c r="E161" s="45"/>
      <c r="F161" s="32"/>
      <c r="G161" s="53" t="str">
        <f>IFERROR(VLOOKUP(F161,'Číselník zdrojov financovanie'!$B:$C,2,0),"")</f>
        <v/>
      </c>
      <c r="H161" s="32"/>
      <c r="I161" s="46"/>
    </row>
    <row r="162" spans="1:9" x14ac:dyDescent="0.2">
      <c r="A162" s="32"/>
      <c r="B162" s="32"/>
      <c r="C162" s="32"/>
      <c r="D162" s="32"/>
      <c r="E162" s="45"/>
      <c r="F162" s="32"/>
      <c r="G162" s="53" t="str">
        <f>IFERROR(VLOOKUP(F162,'Číselník zdrojov financovanie'!$B:$C,2,0),"")</f>
        <v/>
      </c>
      <c r="H162" s="32"/>
      <c r="I162" s="46"/>
    </row>
    <row r="163" spans="1:9" x14ac:dyDescent="0.2">
      <c r="A163" s="32"/>
      <c r="B163" s="32"/>
      <c r="C163" s="32"/>
      <c r="D163" s="32"/>
      <c r="E163" s="45"/>
      <c r="F163" s="32"/>
      <c r="G163" s="53" t="str">
        <f>IFERROR(VLOOKUP(F163,'Číselník zdrojov financovanie'!$B:$C,2,0),"")</f>
        <v/>
      </c>
      <c r="H163" s="32"/>
      <c r="I163" s="46"/>
    </row>
    <row r="164" spans="1:9" x14ac:dyDescent="0.2">
      <c r="A164" s="32"/>
      <c r="B164" s="32"/>
      <c r="C164" s="32"/>
      <c r="D164" s="32"/>
      <c r="E164" s="45"/>
      <c r="F164" s="32"/>
      <c r="G164" s="53" t="str">
        <f>IFERROR(VLOOKUP(F164,'Číselník zdrojov financovanie'!$B:$C,2,0),"")</f>
        <v/>
      </c>
      <c r="H164" s="32"/>
      <c r="I164" s="46"/>
    </row>
    <row r="165" spans="1:9" x14ac:dyDescent="0.2">
      <c r="A165" s="32"/>
      <c r="B165" s="32"/>
      <c r="C165" s="32"/>
      <c r="D165" s="32"/>
      <c r="E165" s="45"/>
      <c r="F165" s="32"/>
      <c r="G165" s="53" t="str">
        <f>IFERROR(VLOOKUP(F165,'Číselník zdrojov financovanie'!$B:$C,2,0),"")</f>
        <v/>
      </c>
      <c r="H165" s="32"/>
      <c r="I165" s="46"/>
    </row>
    <row r="166" spans="1:9" x14ac:dyDescent="0.2">
      <c r="A166" s="32"/>
      <c r="B166" s="32"/>
      <c r="C166" s="32"/>
      <c r="D166" s="32"/>
      <c r="E166" s="45"/>
      <c r="F166" s="32"/>
      <c r="G166" s="53" t="str">
        <f>IFERROR(VLOOKUP(F166,'Číselník zdrojov financovanie'!$B:$C,2,0),"")</f>
        <v/>
      </c>
      <c r="H166" s="32"/>
      <c r="I166" s="46"/>
    </row>
    <row r="167" spans="1:9" x14ac:dyDescent="0.2">
      <c r="A167" s="32"/>
      <c r="B167" s="32"/>
      <c r="C167" s="32"/>
      <c r="D167" s="32"/>
      <c r="E167" s="45"/>
      <c r="F167" s="32"/>
      <c r="G167" s="53" t="str">
        <f>IFERROR(VLOOKUP(F167,'Číselník zdrojov financovanie'!$B:$C,2,0),"")</f>
        <v/>
      </c>
      <c r="H167" s="32"/>
      <c r="I167" s="46"/>
    </row>
    <row r="168" spans="1:9" x14ac:dyDescent="0.2">
      <c r="A168" s="32"/>
      <c r="B168" s="32"/>
      <c r="C168" s="32"/>
      <c r="D168" s="32"/>
      <c r="E168" s="45"/>
      <c r="F168" s="32"/>
      <c r="G168" s="53" t="str">
        <f>IFERROR(VLOOKUP(F168,'Číselník zdrojov financovanie'!$B:$C,2,0),"")</f>
        <v/>
      </c>
      <c r="H168" s="32"/>
      <c r="I168" s="46"/>
    </row>
    <row r="169" spans="1:9" x14ac:dyDescent="0.2">
      <c r="A169" s="32"/>
      <c r="B169" s="32"/>
      <c r="C169" s="32"/>
      <c r="D169" s="32"/>
      <c r="E169" s="45"/>
      <c r="F169" s="32"/>
      <c r="G169" s="53" t="str">
        <f>IFERROR(VLOOKUP(F169,'Číselník zdrojov financovanie'!$B:$C,2,0),"")</f>
        <v/>
      </c>
      <c r="H169" s="32"/>
      <c r="I169" s="46"/>
    </row>
    <row r="170" spans="1:9" x14ac:dyDescent="0.2">
      <c r="A170" s="32"/>
      <c r="B170" s="32"/>
      <c r="C170" s="32"/>
      <c r="D170" s="32"/>
      <c r="E170" s="45"/>
      <c r="F170" s="32"/>
      <c r="G170" s="53" t="str">
        <f>IFERROR(VLOOKUP(F170,'Číselník zdrojov financovanie'!$B:$C,2,0),"")</f>
        <v/>
      </c>
      <c r="H170" s="32"/>
      <c r="I170" s="46"/>
    </row>
    <row r="171" spans="1:9" x14ac:dyDescent="0.2">
      <c r="A171" s="32"/>
      <c r="B171" s="32"/>
      <c r="C171" s="32"/>
      <c r="D171" s="32"/>
      <c r="E171" s="45"/>
      <c r="F171" s="32"/>
      <c r="G171" s="53" t="str">
        <f>IFERROR(VLOOKUP(F171,'Číselník zdrojov financovanie'!$B:$C,2,0),"")</f>
        <v/>
      </c>
      <c r="H171" s="32"/>
      <c r="I171" s="46"/>
    </row>
    <row r="172" spans="1:9" x14ac:dyDescent="0.2">
      <c r="A172" s="32"/>
      <c r="B172" s="32"/>
      <c r="C172" s="32"/>
      <c r="D172" s="32"/>
      <c r="E172" s="45"/>
      <c r="F172" s="32"/>
      <c r="G172" s="53" t="str">
        <f>IFERROR(VLOOKUP(F172,'Číselník zdrojov financovanie'!$B:$C,2,0),"")</f>
        <v/>
      </c>
      <c r="H172" s="32"/>
      <c r="I172" s="46"/>
    </row>
    <row r="173" spans="1:9" x14ac:dyDescent="0.2">
      <c r="A173" s="32"/>
      <c r="B173" s="32"/>
      <c r="C173" s="32"/>
      <c r="D173" s="32"/>
      <c r="E173" s="45"/>
      <c r="F173" s="32"/>
      <c r="G173" s="53" t="str">
        <f>IFERROR(VLOOKUP(F173,'Číselník zdrojov financovanie'!$B:$C,2,0),"")</f>
        <v/>
      </c>
      <c r="H173" s="32"/>
      <c r="I173" s="46"/>
    </row>
    <row r="174" spans="1:9" x14ac:dyDescent="0.2">
      <c r="A174" s="32"/>
      <c r="B174" s="32"/>
      <c r="C174" s="32"/>
      <c r="D174" s="32"/>
      <c r="E174" s="45"/>
      <c r="F174" s="32"/>
      <c r="G174" s="53" t="str">
        <f>IFERROR(VLOOKUP(F174,'Číselník zdrojov financovanie'!$B:$C,2,0),"")</f>
        <v/>
      </c>
      <c r="H174" s="32"/>
      <c r="I174" s="46"/>
    </row>
    <row r="175" spans="1:9" x14ac:dyDescent="0.2">
      <c r="A175" s="32"/>
      <c r="B175" s="32"/>
      <c r="C175" s="32"/>
      <c r="D175" s="32"/>
      <c r="E175" s="45"/>
      <c r="F175" s="32"/>
      <c r="G175" s="53" t="str">
        <f>IFERROR(VLOOKUP(F175,'Číselník zdrojov financovanie'!$B:$C,2,0),"")</f>
        <v/>
      </c>
      <c r="H175" s="32"/>
      <c r="I175" s="46"/>
    </row>
    <row r="176" spans="1:9" x14ac:dyDescent="0.2">
      <c r="A176" s="32"/>
      <c r="B176" s="32"/>
      <c r="C176" s="32"/>
      <c r="D176" s="32"/>
      <c r="E176" s="45"/>
      <c r="F176" s="32"/>
      <c r="G176" s="53" t="str">
        <f>IFERROR(VLOOKUP(F176,'Číselník zdrojov financovanie'!$B:$C,2,0),"")</f>
        <v/>
      </c>
      <c r="H176" s="32"/>
      <c r="I176" s="46"/>
    </row>
    <row r="177" spans="1:9" x14ac:dyDescent="0.2">
      <c r="A177" s="32"/>
      <c r="B177" s="32"/>
      <c r="C177" s="32"/>
      <c r="D177" s="32"/>
      <c r="E177" s="45"/>
      <c r="F177" s="32"/>
      <c r="G177" s="53" t="str">
        <f>IFERROR(VLOOKUP(F177,'Číselník zdrojov financovanie'!$B:$C,2,0),"")</f>
        <v/>
      </c>
      <c r="H177" s="32"/>
      <c r="I177" s="46"/>
    </row>
    <row r="178" spans="1:9" x14ac:dyDescent="0.2">
      <c r="A178" s="32"/>
      <c r="B178" s="32"/>
      <c r="C178" s="32"/>
      <c r="D178" s="32"/>
      <c r="E178" s="45"/>
      <c r="F178" s="32"/>
      <c r="G178" s="53" t="str">
        <f>IFERROR(VLOOKUP(F178,'Číselník zdrojov financovanie'!$B:$C,2,0),"")</f>
        <v/>
      </c>
      <c r="H178" s="32"/>
      <c r="I178" s="46"/>
    </row>
    <row r="179" spans="1:9" x14ac:dyDescent="0.2">
      <c r="A179" s="32"/>
      <c r="B179" s="32"/>
      <c r="C179" s="32"/>
      <c r="D179" s="32"/>
      <c r="E179" s="45"/>
      <c r="F179" s="32"/>
      <c r="G179" s="53" t="str">
        <f>IFERROR(VLOOKUP(F179,'Číselník zdrojov financovanie'!$B:$C,2,0),"")</f>
        <v/>
      </c>
      <c r="H179" s="32"/>
      <c r="I179" s="46"/>
    </row>
    <row r="180" spans="1:9" x14ac:dyDescent="0.2">
      <c r="A180" s="32"/>
      <c r="B180" s="32"/>
      <c r="C180" s="32"/>
      <c r="D180" s="32"/>
      <c r="E180" s="45"/>
      <c r="F180" s="32"/>
      <c r="G180" s="53" t="str">
        <f>IFERROR(VLOOKUP(F180,'Číselník zdrojov financovanie'!$B:$C,2,0),"")</f>
        <v/>
      </c>
      <c r="H180" s="32"/>
      <c r="I180" s="46"/>
    </row>
    <row r="181" spans="1:9" x14ac:dyDescent="0.2">
      <c r="A181" s="32"/>
      <c r="B181" s="32"/>
      <c r="C181" s="32"/>
      <c r="D181" s="32"/>
      <c r="E181" s="45"/>
      <c r="F181" s="32"/>
      <c r="G181" s="53" t="str">
        <f>IFERROR(VLOOKUP(F181,'Číselník zdrojov financovanie'!$B:$C,2,0),"")</f>
        <v/>
      </c>
      <c r="H181" s="32"/>
      <c r="I181" s="46"/>
    </row>
    <row r="182" spans="1:9" x14ac:dyDescent="0.2">
      <c r="A182" s="32"/>
      <c r="B182" s="32"/>
      <c r="C182" s="32"/>
      <c r="D182" s="32"/>
      <c r="E182" s="45"/>
      <c r="F182" s="32"/>
      <c r="G182" s="53" t="str">
        <f>IFERROR(VLOOKUP(F182,'Číselník zdrojov financovanie'!$B:$C,2,0),"")</f>
        <v/>
      </c>
      <c r="H182" s="32"/>
      <c r="I182" s="46"/>
    </row>
    <row r="183" spans="1:9" x14ac:dyDescent="0.2">
      <c r="A183" s="32"/>
      <c r="B183" s="32"/>
      <c r="C183" s="32"/>
      <c r="D183" s="32"/>
      <c r="E183" s="45"/>
      <c r="F183" s="32"/>
      <c r="G183" s="53" t="str">
        <f>IFERROR(VLOOKUP(F183,'Číselník zdrojov financovanie'!$B:$C,2,0),"")</f>
        <v/>
      </c>
      <c r="H183" s="32"/>
      <c r="I183" s="46"/>
    </row>
    <row r="184" spans="1:9" x14ac:dyDescent="0.2">
      <c r="A184" s="32"/>
      <c r="B184" s="32"/>
      <c r="C184" s="32"/>
      <c r="D184" s="32"/>
      <c r="E184" s="45"/>
      <c r="F184" s="32"/>
      <c r="G184" s="53" t="str">
        <f>IFERROR(VLOOKUP(F184,'Číselník zdrojov financovanie'!$B:$C,2,0),"")</f>
        <v/>
      </c>
      <c r="H184" s="32"/>
      <c r="I184" s="46"/>
    </row>
    <row r="185" spans="1:9" x14ac:dyDescent="0.2">
      <c r="A185" s="32"/>
      <c r="B185" s="32"/>
      <c r="C185" s="32"/>
      <c r="D185" s="32"/>
      <c r="E185" s="45"/>
      <c r="F185" s="32"/>
      <c r="G185" s="53" t="str">
        <f>IFERROR(VLOOKUP(F185,'Číselník zdrojov financovanie'!$B:$C,2,0),"")</f>
        <v/>
      </c>
      <c r="H185" s="32"/>
      <c r="I185" s="46"/>
    </row>
    <row r="186" spans="1:9" x14ac:dyDescent="0.2">
      <c r="A186" s="32"/>
      <c r="B186" s="32"/>
      <c r="C186" s="32"/>
      <c r="D186" s="32"/>
      <c r="E186" s="45"/>
      <c r="F186" s="32"/>
      <c r="G186" s="53" t="str">
        <f>IFERROR(VLOOKUP(F186,'Číselník zdrojov financovanie'!$B:$C,2,0),"")</f>
        <v/>
      </c>
      <c r="H186" s="32"/>
      <c r="I186" s="46"/>
    </row>
    <row r="187" spans="1:9" x14ac:dyDescent="0.2">
      <c r="A187" s="32"/>
      <c r="B187" s="32"/>
      <c r="C187" s="32"/>
      <c r="D187" s="32"/>
      <c r="E187" s="45"/>
      <c r="F187" s="32"/>
      <c r="G187" s="53" t="str">
        <f>IFERROR(VLOOKUP(F187,'Číselník zdrojov financovanie'!$B:$C,2,0),"")</f>
        <v/>
      </c>
      <c r="H187" s="32"/>
      <c r="I187" s="46"/>
    </row>
    <row r="188" spans="1:9" x14ac:dyDescent="0.2">
      <c r="A188" s="32"/>
      <c r="B188" s="32"/>
      <c r="C188" s="32"/>
      <c r="D188" s="32"/>
      <c r="E188" s="45"/>
      <c r="F188" s="32"/>
      <c r="G188" s="53" t="str">
        <f>IFERROR(VLOOKUP(F188,'Číselník zdrojov financovanie'!$B:$C,2,0),"")</f>
        <v/>
      </c>
      <c r="H188" s="32"/>
      <c r="I188" s="46"/>
    </row>
    <row r="189" spans="1:9" x14ac:dyDescent="0.2">
      <c r="A189" s="32"/>
      <c r="B189" s="32"/>
      <c r="C189" s="32"/>
      <c r="D189" s="32"/>
      <c r="E189" s="45"/>
      <c r="F189" s="32"/>
      <c r="G189" s="53" t="str">
        <f>IFERROR(VLOOKUP(F189,'Číselník zdrojov financovanie'!$B:$C,2,0),"")</f>
        <v/>
      </c>
      <c r="H189" s="32"/>
      <c r="I189" s="46"/>
    </row>
    <row r="190" spans="1:9" x14ac:dyDescent="0.2">
      <c r="A190" s="32"/>
      <c r="B190" s="32"/>
      <c r="C190" s="32"/>
      <c r="D190" s="32"/>
      <c r="E190" s="45"/>
      <c r="F190" s="32"/>
      <c r="G190" s="53" t="str">
        <f>IFERROR(VLOOKUP(F190,'Číselník zdrojov financovanie'!$B:$C,2,0),"")</f>
        <v/>
      </c>
      <c r="H190" s="32"/>
      <c r="I190" s="46"/>
    </row>
    <row r="191" spans="1:9" x14ac:dyDescent="0.2">
      <c r="A191" s="32"/>
      <c r="B191" s="32"/>
      <c r="C191" s="32"/>
      <c r="D191" s="32"/>
      <c r="E191" s="45"/>
      <c r="F191" s="32"/>
      <c r="G191" s="53" t="str">
        <f>IFERROR(VLOOKUP(F191,'Číselník zdrojov financovanie'!$B:$C,2,0),"")</f>
        <v/>
      </c>
      <c r="H191" s="32"/>
      <c r="I191" s="46"/>
    </row>
    <row r="192" spans="1:9" x14ac:dyDescent="0.2">
      <c r="A192" s="32"/>
      <c r="B192" s="32"/>
      <c r="C192" s="32"/>
      <c r="D192" s="32"/>
      <c r="E192" s="45"/>
      <c r="F192" s="32"/>
      <c r="G192" s="53" t="str">
        <f>IFERROR(VLOOKUP(F192,'Číselník zdrojov financovanie'!$B:$C,2,0),"")</f>
        <v/>
      </c>
      <c r="H192" s="32"/>
      <c r="I192" s="46"/>
    </row>
    <row r="193" spans="1:9" x14ac:dyDescent="0.2">
      <c r="A193" s="32"/>
      <c r="B193" s="32"/>
      <c r="C193" s="32"/>
      <c r="D193" s="32"/>
      <c r="E193" s="45"/>
      <c r="F193" s="32"/>
      <c r="G193" s="53" t="str">
        <f>IFERROR(VLOOKUP(F193,'Číselník zdrojov financovanie'!$B:$C,2,0),"")</f>
        <v/>
      </c>
      <c r="H193" s="32"/>
      <c r="I193" s="46"/>
    </row>
    <row r="194" spans="1:9" x14ac:dyDescent="0.2">
      <c r="A194" s="32"/>
      <c r="B194" s="32"/>
      <c r="C194" s="32"/>
      <c r="D194" s="32"/>
      <c r="E194" s="45"/>
      <c r="F194" s="32"/>
      <c r="G194" s="53" t="str">
        <f>IFERROR(VLOOKUP(F194,'Číselník zdrojov financovanie'!$B:$C,2,0),"")</f>
        <v/>
      </c>
      <c r="H194" s="32"/>
      <c r="I194" s="46"/>
    </row>
    <row r="195" spans="1:9" x14ac:dyDescent="0.2">
      <c r="A195" s="32"/>
      <c r="B195" s="32"/>
      <c r="C195" s="32"/>
      <c r="D195" s="32"/>
      <c r="E195" s="45"/>
      <c r="F195" s="32"/>
      <c r="G195" s="53" t="str">
        <f>IFERROR(VLOOKUP(F195,'Číselník zdrojov financovanie'!$B:$C,2,0),"")</f>
        <v/>
      </c>
      <c r="H195" s="32"/>
      <c r="I195" s="46"/>
    </row>
    <row r="196" spans="1:9" x14ac:dyDescent="0.2">
      <c r="A196" s="32"/>
      <c r="B196" s="32"/>
      <c r="C196" s="32"/>
      <c r="D196" s="32"/>
      <c r="E196" s="45"/>
      <c r="F196" s="32"/>
      <c r="G196" s="53" t="str">
        <f>IFERROR(VLOOKUP(F196,'Číselník zdrojov financovanie'!$B:$C,2,0),"")</f>
        <v/>
      </c>
      <c r="H196" s="32"/>
      <c r="I196" s="46"/>
    </row>
    <row r="197" spans="1:9" x14ac:dyDescent="0.2">
      <c r="A197" s="32"/>
      <c r="B197" s="32"/>
      <c r="C197" s="32"/>
      <c r="D197" s="32"/>
      <c r="E197" s="45"/>
      <c r="F197" s="32"/>
      <c r="G197" s="53" t="str">
        <f>IFERROR(VLOOKUP(F197,'Číselník zdrojov financovanie'!$B:$C,2,0),"")</f>
        <v/>
      </c>
      <c r="H197" s="32"/>
      <c r="I197" s="46"/>
    </row>
    <row r="198" spans="1:9" x14ac:dyDescent="0.2">
      <c r="A198" s="32"/>
      <c r="B198" s="32"/>
      <c r="C198" s="32"/>
      <c r="D198" s="32"/>
      <c r="E198" s="45"/>
      <c r="F198" s="32"/>
      <c r="G198" s="53" t="str">
        <f>IFERROR(VLOOKUP(F198,'Číselník zdrojov financovanie'!$B:$C,2,0),"")</f>
        <v/>
      </c>
      <c r="H198" s="32"/>
      <c r="I198" s="46"/>
    </row>
    <row r="199" spans="1:9" x14ac:dyDescent="0.2">
      <c r="A199" s="32"/>
      <c r="B199" s="32"/>
      <c r="C199" s="32"/>
      <c r="D199" s="32"/>
      <c r="E199" s="45"/>
      <c r="F199" s="32"/>
      <c r="G199" s="53" t="str">
        <f>IFERROR(VLOOKUP(F199,'Číselník zdrojov financovanie'!$B:$C,2,0),"")</f>
        <v/>
      </c>
      <c r="H199" s="32"/>
      <c r="I199" s="46"/>
    </row>
    <row r="200" spans="1:9" x14ac:dyDescent="0.2">
      <c r="A200" s="32"/>
      <c r="B200" s="32"/>
      <c r="C200" s="32"/>
      <c r="D200" s="32"/>
      <c r="E200" s="45"/>
      <c r="F200" s="32"/>
      <c r="G200" s="53" t="str">
        <f>IFERROR(VLOOKUP(F200,'Číselník zdrojov financovanie'!$B:$C,2,0),"")</f>
        <v/>
      </c>
      <c r="H200" s="32"/>
      <c r="I200" s="46"/>
    </row>
    <row r="201" spans="1:9" x14ac:dyDescent="0.2">
      <c r="A201" s="32"/>
      <c r="B201" s="32"/>
      <c r="C201" s="32"/>
      <c r="D201" s="32"/>
      <c r="E201" s="45"/>
      <c r="F201" s="32"/>
      <c r="G201" s="53" t="str">
        <f>IFERROR(VLOOKUP(F201,'Číselník zdrojov financovanie'!$B:$C,2,0),"")</f>
        <v/>
      </c>
      <c r="H201" s="32"/>
      <c r="I201" s="46"/>
    </row>
    <row r="202" spans="1:9" x14ac:dyDescent="0.2">
      <c r="A202" s="32"/>
      <c r="B202" s="32"/>
      <c r="C202" s="32"/>
      <c r="D202" s="32"/>
      <c r="E202" s="45"/>
      <c r="F202" s="32"/>
      <c r="G202" s="53" t="str">
        <f>IFERROR(VLOOKUP(F202,'Číselník zdrojov financovanie'!$B:$C,2,0),"")</f>
        <v/>
      </c>
      <c r="H202" s="32"/>
      <c r="I202" s="46"/>
    </row>
    <row r="203" spans="1:9" x14ac:dyDescent="0.2">
      <c r="A203" s="32"/>
      <c r="B203" s="32"/>
      <c r="C203" s="32"/>
      <c r="D203" s="32"/>
      <c r="E203" s="45"/>
      <c r="F203" s="32"/>
      <c r="G203" s="53" t="str">
        <f>IFERROR(VLOOKUP(F203,'Číselník zdrojov financovanie'!$B:$C,2,0),"")</f>
        <v/>
      </c>
      <c r="H203" s="32"/>
      <c r="I203" s="46"/>
    </row>
    <row r="204" spans="1:9" x14ac:dyDescent="0.2">
      <c r="A204" s="32"/>
      <c r="B204" s="32"/>
      <c r="C204" s="32"/>
      <c r="D204" s="32"/>
      <c r="E204" s="45"/>
      <c r="F204" s="32"/>
      <c r="G204" s="53" t="str">
        <f>IFERROR(VLOOKUP(F204,'Číselník zdrojov financovanie'!$B:$C,2,0),"")</f>
        <v/>
      </c>
      <c r="H204" s="32"/>
      <c r="I204" s="46"/>
    </row>
    <row r="205" spans="1:9" x14ac:dyDescent="0.2">
      <c r="A205" s="32"/>
      <c r="B205" s="32"/>
      <c r="C205" s="32"/>
      <c r="D205" s="32"/>
      <c r="E205" s="45"/>
      <c r="F205" s="32"/>
      <c r="G205" s="53" t="str">
        <f>IFERROR(VLOOKUP(F205,'Číselník zdrojov financovanie'!$B:$C,2,0),"")</f>
        <v/>
      </c>
      <c r="H205" s="32"/>
      <c r="I205" s="46"/>
    </row>
    <row r="206" spans="1:9" x14ac:dyDescent="0.2">
      <c r="A206" s="32"/>
      <c r="B206" s="32"/>
      <c r="C206" s="32"/>
      <c r="D206" s="32"/>
      <c r="E206" s="45"/>
      <c r="F206" s="32"/>
      <c r="G206" s="53" t="str">
        <f>IFERROR(VLOOKUP(F206,'Číselník zdrojov financovanie'!$B:$C,2,0),"")</f>
        <v/>
      </c>
      <c r="H206" s="32"/>
      <c r="I206" s="46"/>
    </row>
    <row r="207" spans="1:9" x14ac:dyDescent="0.2">
      <c r="A207" s="32"/>
      <c r="B207" s="32"/>
      <c r="C207" s="32"/>
      <c r="D207" s="32"/>
      <c r="E207" s="45"/>
      <c r="F207" s="32"/>
      <c r="G207" s="53" t="str">
        <f>IFERROR(VLOOKUP(F207,'Číselník zdrojov financovanie'!$B:$C,2,0),"")</f>
        <v/>
      </c>
      <c r="H207" s="32"/>
      <c r="I207" s="46"/>
    </row>
    <row r="208" spans="1:9" x14ac:dyDescent="0.2">
      <c r="A208" s="32"/>
      <c r="B208" s="32"/>
      <c r="C208" s="32"/>
      <c r="D208" s="32"/>
      <c r="E208" s="45"/>
      <c r="F208" s="32"/>
      <c r="G208" s="53" t="str">
        <f>IFERROR(VLOOKUP(F208,'Číselník zdrojov financovanie'!$B:$C,2,0),"")</f>
        <v/>
      </c>
      <c r="H208" s="32"/>
      <c r="I208" s="46"/>
    </row>
    <row r="209" spans="1:9" x14ac:dyDescent="0.2">
      <c r="A209" s="32"/>
      <c r="B209" s="32"/>
      <c r="C209" s="32"/>
      <c r="D209" s="32"/>
      <c r="E209" s="45"/>
      <c r="F209" s="32"/>
      <c r="G209" s="53" t="str">
        <f>IFERROR(VLOOKUP(F209,'Číselník zdrojov financovanie'!$B:$C,2,0),"")</f>
        <v/>
      </c>
      <c r="H209" s="32"/>
      <c r="I209" s="46"/>
    </row>
    <row r="210" spans="1:9" x14ac:dyDescent="0.2">
      <c r="A210" s="32"/>
      <c r="B210" s="32"/>
      <c r="C210" s="32"/>
      <c r="D210" s="32"/>
      <c r="E210" s="45"/>
      <c r="F210" s="32"/>
      <c r="G210" s="53" t="str">
        <f>IFERROR(VLOOKUP(F210,'Číselník zdrojov financovanie'!$B:$C,2,0),"")</f>
        <v/>
      </c>
      <c r="H210" s="32"/>
      <c r="I210" s="46"/>
    </row>
    <row r="211" spans="1:9" x14ac:dyDescent="0.2">
      <c r="A211" s="32"/>
      <c r="B211" s="32"/>
      <c r="C211" s="32"/>
      <c r="D211" s="32"/>
      <c r="E211" s="45"/>
      <c r="F211" s="32"/>
      <c r="G211" s="53" t="str">
        <f>IFERROR(VLOOKUP(F211,'Číselník zdrojov financovanie'!$B:$C,2,0),"")</f>
        <v/>
      </c>
      <c r="H211" s="32"/>
      <c r="I211" s="46"/>
    </row>
    <row r="212" spans="1:9" x14ac:dyDescent="0.2">
      <c r="A212" s="32"/>
      <c r="B212" s="32"/>
      <c r="C212" s="32"/>
      <c r="D212" s="32"/>
      <c r="E212" s="45"/>
      <c r="F212" s="32"/>
      <c r="G212" s="53" t="str">
        <f>IFERROR(VLOOKUP(F212,'Číselník zdrojov financovanie'!$B:$C,2,0),"")</f>
        <v/>
      </c>
      <c r="H212" s="32"/>
      <c r="I212" s="46"/>
    </row>
    <row r="213" spans="1:9" x14ac:dyDescent="0.2">
      <c r="A213" s="32"/>
      <c r="B213" s="32"/>
      <c r="C213" s="32"/>
      <c r="D213" s="32"/>
      <c r="E213" s="45"/>
      <c r="F213" s="32"/>
      <c r="G213" s="53" t="str">
        <f>IFERROR(VLOOKUP(F213,'Číselník zdrojov financovanie'!$B:$C,2,0),"")</f>
        <v/>
      </c>
      <c r="H213" s="32"/>
      <c r="I213" s="46"/>
    </row>
    <row r="214" spans="1:9" x14ac:dyDescent="0.2">
      <c r="A214" s="32"/>
      <c r="B214" s="32"/>
      <c r="C214" s="32"/>
      <c r="D214" s="32"/>
      <c r="E214" s="45"/>
      <c r="F214" s="32"/>
      <c r="G214" s="53" t="str">
        <f>IFERROR(VLOOKUP(F214,'Číselník zdrojov financovanie'!$B:$C,2,0),"")</f>
        <v/>
      </c>
      <c r="H214" s="32"/>
      <c r="I214" s="46"/>
    </row>
    <row r="215" spans="1:9" x14ac:dyDescent="0.2">
      <c r="A215" s="32"/>
      <c r="B215" s="32"/>
      <c r="C215" s="32"/>
      <c r="D215" s="32"/>
      <c r="E215" s="45"/>
      <c r="F215" s="32"/>
      <c r="G215" s="53" t="str">
        <f>IFERROR(VLOOKUP(F215,'Číselník zdrojov financovanie'!$B:$C,2,0),"")</f>
        <v/>
      </c>
      <c r="H215" s="32"/>
      <c r="I215" s="46"/>
    </row>
    <row r="216" spans="1:9" x14ac:dyDescent="0.2">
      <c r="A216" s="32"/>
      <c r="B216" s="32"/>
      <c r="C216" s="32"/>
      <c r="D216" s="32"/>
      <c r="E216" s="45"/>
      <c r="F216" s="32"/>
      <c r="G216" s="53" t="str">
        <f>IFERROR(VLOOKUP(F216,'Číselník zdrojov financovanie'!$B:$C,2,0),"")</f>
        <v/>
      </c>
      <c r="H216" s="32"/>
      <c r="I216" s="46"/>
    </row>
    <row r="217" spans="1:9" x14ac:dyDescent="0.2">
      <c r="A217" s="32"/>
      <c r="B217" s="32"/>
      <c r="C217" s="32"/>
      <c r="D217" s="32"/>
      <c r="E217" s="45"/>
      <c r="F217" s="32"/>
      <c r="G217" s="53" t="str">
        <f>IFERROR(VLOOKUP(F217,'Číselník zdrojov financovanie'!$B:$C,2,0),"")</f>
        <v/>
      </c>
      <c r="H217" s="32"/>
      <c r="I217" s="46"/>
    </row>
    <row r="218" spans="1:9" x14ac:dyDescent="0.2">
      <c r="A218" s="32"/>
      <c r="B218" s="32"/>
      <c r="C218" s="32"/>
      <c r="D218" s="32"/>
      <c r="E218" s="45"/>
      <c r="F218" s="32"/>
      <c r="G218" s="53" t="str">
        <f>IFERROR(VLOOKUP(F218,'Číselník zdrojov financovanie'!$B:$C,2,0),"")</f>
        <v/>
      </c>
      <c r="H218" s="32"/>
      <c r="I218" s="46"/>
    </row>
    <row r="219" spans="1:9" x14ac:dyDescent="0.2">
      <c r="A219" s="32"/>
      <c r="B219" s="32"/>
      <c r="C219" s="32"/>
      <c r="D219" s="32"/>
      <c r="E219" s="45"/>
      <c r="F219" s="32"/>
      <c r="G219" s="53" t="str">
        <f>IFERROR(VLOOKUP(F219,'Číselník zdrojov financovanie'!$B:$C,2,0),"")</f>
        <v/>
      </c>
      <c r="H219" s="32"/>
      <c r="I219" s="46"/>
    </row>
    <row r="220" spans="1:9" x14ac:dyDescent="0.2">
      <c r="A220" s="32"/>
      <c r="B220" s="32"/>
      <c r="C220" s="32"/>
      <c r="D220" s="32"/>
      <c r="E220" s="45"/>
      <c r="F220" s="32"/>
      <c r="G220" s="53" t="str">
        <f>IFERROR(VLOOKUP(F220,'Číselník zdrojov financovanie'!$B:$C,2,0),"")</f>
        <v/>
      </c>
      <c r="H220" s="32"/>
      <c r="I220" s="46"/>
    </row>
    <row r="221" spans="1:9" x14ac:dyDescent="0.2">
      <c r="A221" s="32"/>
      <c r="B221" s="32"/>
      <c r="C221" s="32"/>
      <c r="D221" s="32"/>
      <c r="E221" s="45"/>
      <c r="F221" s="32"/>
      <c r="G221" s="53" t="str">
        <f>IFERROR(VLOOKUP(F221,'Číselník zdrojov financovanie'!$B:$C,2,0),"")</f>
        <v/>
      </c>
      <c r="H221" s="32"/>
      <c r="I221" s="46"/>
    </row>
    <row r="222" spans="1:9" x14ac:dyDescent="0.2">
      <c r="A222" s="32"/>
      <c r="B222" s="32"/>
      <c r="C222" s="32"/>
      <c r="D222" s="32"/>
      <c r="E222" s="45"/>
      <c r="F222" s="32"/>
      <c r="G222" s="53" t="str">
        <f>IFERROR(VLOOKUP(F222,'Číselník zdrojov financovanie'!$B:$C,2,0),"")</f>
        <v/>
      </c>
      <c r="H222" s="32"/>
      <c r="I222" s="46"/>
    </row>
    <row r="223" spans="1:9" x14ac:dyDescent="0.2">
      <c r="A223" s="32"/>
      <c r="B223" s="32"/>
      <c r="C223" s="32"/>
      <c r="D223" s="32"/>
      <c r="E223" s="45"/>
      <c r="F223" s="32"/>
      <c r="G223" s="53" t="str">
        <f>IFERROR(VLOOKUP(F223,'Číselník zdrojov financovanie'!$B:$C,2,0),"")</f>
        <v/>
      </c>
      <c r="H223" s="32"/>
      <c r="I223" s="46"/>
    </row>
    <row r="224" spans="1:9" x14ac:dyDescent="0.2">
      <c r="A224" s="32"/>
      <c r="B224" s="32"/>
      <c r="C224" s="32"/>
      <c r="D224" s="32"/>
      <c r="E224" s="45"/>
      <c r="F224" s="32"/>
      <c r="G224" s="53" t="str">
        <f>IFERROR(VLOOKUP(F224,'Číselník zdrojov financovanie'!$B:$C,2,0),"")</f>
        <v/>
      </c>
      <c r="H224" s="32"/>
      <c r="I224" s="46"/>
    </row>
    <row r="225" spans="1:9" x14ac:dyDescent="0.2">
      <c r="A225" s="32"/>
      <c r="B225" s="32"/>
      <c r="C225" s="32"/>
      <c r="D225" s="32"/>
      <c r="E225" s="45"/>
      <c r="F225" s="32"/>
      <c r="G225" s="53" t="str">
        <f>IFERROR(VLOOKUP(F225,'Číselník zdrojov financovanie'!$B:$C,2,0),"")</f>
        <v/>
      </c>
      <c r="H225" s="32"/>
      <c r="I225" s="46"/>
    </row>
    <row r="226" spans="1:9" x14ac:dyDescent="0.2">
      <c r="A226" s="32"/>
      <c r="B226" s="32"/>
      <c r="C226" s="32"/>
      <c r="D226" s="32"/>
      <c r="E226" s="45"/>
      <c r="F226" s="32"/>
      <c r="G226" s="53" t="str">
        <f>IFERROR(VLOOKUP(F226,'Číselník zdrojov financovanie'!$B:$C,2,0),"")</f>
        <v/>
      </c>
      <c r="H226" s="32"/>
      <c r="I226" s="46"/>
    </row>
    <row r="227" spans="1:9" x14ac:dyDescent="0.2">
      <c r="A227" s="32"/>
      <c r="B227" s="32"/>
      <c r="C227" s="32"/>
      <c r="D227" s="32"/>
      <c r="E227" s="45"/>
      <c r="F227" s="32"/>
      <c r="G227" s="53" t="str">
        <f>IFERROR(VLOOKUP(F227,'Číselník zdrojov financovanie'!$B:$C,2,0),"")</f>
        <v/>
      </c>
      <c r="H227" s="32"/>
      <c r="I227" s="46"/>
    </row>
    <row r="228" spans="1:9" x14ac:dyDescent="0.2">
      <c r="A228" s="32"/>
      <c r="B228" s="32"/>
      <c r="C228" s="32"/>
      <c r="D228" s="32"/>
      <c r="E228" s="45"/>
      <c r="F228" s="32"/>
      <c r="G228" s="53" t="str">
        <f>IFERROR(VLOOKUP(F228,'Číselník zdrojov financovanie'!$B:$C,2,0),"")</f>
        <v/>
      </c>
      <c r="H228" s="32"/>
      <c r="I228" s="46"/>
    </row>
    <row r="229" spans="1:9" x14ac:dyDescent="0.2">
      <c r="A229" s="32"/>
      <c r="B229" s="32"/>
      <c r="C229" s="32"/>
      <c r="D229" s="32"/>
      <c r="E229" s="45"/>
      <c r="F229" s="32"/>
      <c r="G229" s="53" t="str">
        <f>IFERROR(VLOOKUP(F229,'Číselník zdrojov financovanie'!$B:$C,2,0),"")</f>
        <v/>
      </c>
      <c r="H229" s="32"/>
      <c r="I229" s="46"/>
    </row>
    <row r="230" spans="1:9" x14ac:dyDescent="0.2">
      <c r="A230" s="32"/>
      <c r="B230" s="32"/>
      <c r="C230" s="32"/>
      <c r="D230" s="32"/>
      <c r="E230" s="45"/>
      <c r="F230" s="32"/>
      <c r="G230" s="53" t="str">
        <f>IFERROR(VLOOKUP(F230,'Číselník zdrojov financovanie'!$B:$C,2,0),"")</f>
        <v/>
      </c>
      <c r="H230" s="32"/>
      <c r="I230" s="46"/>
    </row>
    <row r="231" spans="1:9" x14ac:dyDescent="0.2">
      <c r="A231" s="32"/>
      <c r="B231" s="32"/>
      <c r="C231" s="32"/>
      <c r="D231" s="32"/>
      <c r="E231" s="45"/>
      <c r="F231" s="32"/>
      <c r="G231" s="53" t="str">
        <f>IFERROR(VLOOKUP(F231,'Číselník zdrojov financovanie'!$B:$C,2,0),"")</f>
        <v/>
      </c>
      <c r="H231" s="32"/>
      <c r="I231" s="46"/>
    </row>
    <row r="232" spans="1:9" x14ac:dyDescent="0.2">
      <c r="A232" s="32"/>
      <c r="B232" s="32"/>
      <c r="C232" s="32"/>
      <c r="D232" s="32"/>
      <c r="E232" s="45"/>
      <c r="F232" s="32"/>
      <c r="G232" s="53" t="str">
        <f>IFERROR(VLOOKUP(F232,'Číselník zdrojov financovanie'!$B:$C,2,0),"")</f>
        <v/>
      </c>
      <c r="H232" s="32"/>
      <c r="I232" s="46"/>
    </row>
    <row r="233" spans="1:9" x14ac:dyDescent="0.2">
      <c r="A233" s="32"/>
      <c r="B233" s="32"/>
      <c r="C233" s="32"/>
      <c r="D233" s="32"/>
      <c r="E233" s="45"/>
      <c r="F233" s="32"/>
      <c r="G233" s="53" t="str">
        <f>IFERROR(VLOOKUP(F233,'Číselník zdrojov financovanie'!$B:$C,2,0),"")</f>
        <v/>
      </c>
      <c r="H233" s="32"/>
      <c r="I233" s="46"/>
    </row>
    <row r="234" spans="1:9" x14ac:dyDescent="0.2">
      <c r="A234" s="32"/>
      <c r="B234" s="32"/>
      <c r="C234" s="32"/>
      <c r="D234" s="32"/>
      <c r="E234" s="45"/>
      <c r="F234" s="32"/>
      <c r="G234" s="53" t="str">
        <f>IFERROR(VLOOKUP(F234,'Číselník zdrojov financovanie'!$B:$C,2,0),"")</f>
        <v/>
      </c>
      <c r="H234" s="32"/>
      <c r="I234" s="46"/>
    </row>
    <row r="235" spans="1:9" x14ac:dyDescent="0.2">
      <c r="A235" s="32"/>
      <c r="B235" s="32"/>
      <c r="C235" s="32"/>
      <c r="D235" s="32"/>
      <c r="E235" s="45"/>
      <c r="F235" s="32"/>
      <c r="G235" s="53" t="str">
        <f>IFERROR(VLOOKUP(F235,'Číselník zdrojov financovanie'!$B:$C,2,0),"")</f>
        <v/>
      </c>
      <c r="H235" s="32"/>
      <c r="I235" s="46"/>
    </row>
    <row r="236" spans="1:9" x14ac:dyDescent="0.2">
      <c r="A236" s="32"/>
      <c r="B236" s="32"/>
      <c r="C236" s="32"/>
      <c r="D236" s="32"/>
      <c r="E236" s="45"/>
      <c r="F236" s="32"/>
      <c r="G236" s="53" t="str">
        <f>IFERROR(VLOOKUP(F236,'Číselník zdrojov financovanie'!$B:$C,2,0),"")</f>
        <v/>
      </c>
      <c r="H236" s="32"/>
      <c r="I236" s="46"/>
    </row>
    <row r="237" spans="1:9" x14ac:dyDescent="0.2">
      <c r="A237" s="32"/>
      <c r="B237" s="32"/>
      <c r="C237" s="32"/>
      <c r="D237" s="32"/>
      <c r="E237" s="45"/>
      <c r="F237" s="32"/>
      <c r="G237" s="53" t="str">
        <f>IFERROR(VLOOKUP(F237,'Číselník zdrojov financovanie'!$B:$C,2,0),"")</f>
        <v/>
      </c>
      <c r="H237" s="32"/>
      <c r="I237" s="46"/>
    </row>
    <row r="238" spans="1:9" x14ac:dyDescent="0.2">
      <c r="A238" s="32"/>
      <c r="B238" s="32"/>
      <c r="C238" s="32"/>
      <c r="D238" s="32"/>
      <c r="E238" s="45"/>
      <c r="F238" s="32"/>
      <c r="G238" s="53" t="str">
        <f>IFERROR(VLOOKUP(F238,'Číselník zdrojov financovanie'!$B:$C,2,0),"")</f>
        <v/>
      </c>
      <c r="H238" s="32"/>
      <c r="I238" s="46"/>
    </row>
    <row r="239" spans="1:9" x14ac:dyDescent="0.2">
      <c r="A239" s="32"/>
      <c r="B239" s="32"/>
      <c r="C239" s="32"/>
      <c r="D239" s="32"/>
      <c r="E239" s="45"/>
      <c r="F239" s="32"/>
      <c r="G239" s="53" t="str">
        <f>IFERROR(VLOOKUP(F239,'Číselník zdrojov financovanie'!$B:$C,2,0),"")</f>
        <v/>
      </c>
      <c r="H239" s="32"/>
      <c r="I239" s="46"/>
    </row>
    <row r="240" spans="1:9" x14ac:dyDescent="0.2">
      <c r="A240" s="32"/>
      <c r="B240" s="32"/>
      <c r="C240" s="32"/>
      <c r="D240" s="32"/>
      <c r="E240" s="45"/>
      <c r="F240" s="32"/>
      <c r="G240" s="53" t="str">
        <f>IFERROR(VLOOKUP(F240,'Číselník zdrojov financovanie'!$B:$C,2,0),"")</f>
        <v/>
      </c>
      <c r="H240" s="32"/>
      <c r="I240" s="46"/>
    </row>
    <row r="241" spans="1:9" x14ac:dyDescent="0.2">
      <c r="A241" s="32"/>
      <c r="B241" s="32"/>
      <c r="C241" s="32"/>
      <c r="D241" s="32"/>
      <c r="E241" s="45"/>
      <c r="F241" s="32"/>
      <c r="G241" s="53" t="str">
        <f>IFERROR(VLOOKUP(F241,'Číselník zdrojov financovanie'!$B:$C,2,0),"")</f>
        <v/>
      </c>
      <c r="H241" s="32"/>
      <c r="I241" s="46"/>
    </row>
    <row r="242" spans="1:9" x14ac:dyDescent="0.2">
      <c r="A242" s="32"/>
      <c r="B242" s="32"/>
      <c r="C242" s="32"/>
      <c r="D242" s="32"/>
      <c r="E242" s="45"/>
      <c r="F242" s="32"/>
      <c r="G242" s="53" t="str">
        <f>IFERROR(VLOOKUP(F242,'Číselník zdrojov financovanie'!$B:$C,2,0),"")</f>
        <v/>
      </c>
      <c r="H242" s="32"/>
      <c r="I242" s="46"/>
    </row>
    <row r="243" spans="1:9" x14ac:dyDescent="0.2">
      <c r="A243" s="32"/>
      <c r="B243" s="32"/>
      <c r="C243" s="32"/>
      <c r="D243" s="32"/>
      <c r="E243" s="45"/>
      <c r="F243" s="32"/>
      <c r="G243" s="53" t="str">
        <f>IFERROR(VLOOKUP(F243,'Číselník zdrojov financovanie'!$B:$C,2,0),"")</f>
        <v/>
      </c>
      <c r="H243" s="32"/>
      <c r="I243" s="46"/>
    </row>
    <row r="244" spans="1:9" x14ac:dyDescent="0.2">
      <c r="A244" s="32"/>
      <c r="B244" s="32"/>
      <c r="C244" s="32"/>
      <c r="D244" s="32"/>
      <c r="E244" s="45"/>
      <c r="F244" s="32"/>
      <c r="G244" s="53" t="str">
        <f>IFERROR(VLOOKUP(F244,'Číselník zdrojov financovanie'!$B:$C,2,0),"")</f>
        <v/>
      </c>
      <c r="H244" s="32"/>
      <c r="I244" s="46"/>
    </row>
    <row r="245" spans="1:9" x14ac:dyDescent="0.2">
      <c r="A245" s="32"/>
      <c r="B245" s="32"/>
      <c r="C245" s="32"/>
      <c r="D245" s="32"/>
      <c r="E245" s="45"/>
      <c r="F245" s="32"/>
      <c r="G245" s="53" t="str">
        <f>IFERROR(VLOOKUP(F245,'Číselník zdrojov financovanie'!$B:$C,2,0),"")</f>
        <v/>
      </c>
      <c r="H245" s="32"/>
      <c r="I245" s="46"/>
    </row>
    <row r="246" spans="1:9" x14ac:dyDescent="0.2">
      <c r="A246" s="32"/>
      <c r="B246" s="32"/>
      <c r="C246" s="32"/>
      <c r="D246" s="32"/>
      <c r="E246" s="45"/>
      <c r="F246" s="32"/>
      <c r="G246" s="53" t="str">
        <f>IFERROR(VLOOKUP(F246,'Číselník zdrojov financovanie'!$B:$C,2,0),"")</f>
        <v/>
      </c>
      <c r="H246" s="32"/>
      <c r="I246" s="46"/>
    </row>
    <row r="247" spans="1:9" x14ac:dyDescent="0.2">
      <c r="A247" s="32"/>
      <c r="B247" s="32"/>
      <c r="C247" s="32"/>
      <c r="D247" s="32"/>
      <c r="E247" s="45"/>
      <c r="F247" s="32"/>
      <c r="G247" s="53" t="str">
        <f>IFERROR(VLOOKUP(F247,'Číselník zdrojov financovanie'!$B:$C,2,0),"")</f>
        <v/>
      </c>
      <c r="H247" s="32"/>
      <c r="I247" s="46"/>
    </row>
    <row r="248" spans="1:9" x14ac:dyDescent="0.2">
      <c r="A248" s="32"/>
      <c r="B248" s="32"/>
      <c r="C248" s="32"/>
      <c r="D248" s="32"/>
      <c r="E248" s="45"/>
      <c r="F248" s="32"/>
      <c r="G248" s="53" t="str">
        <f>IFERROR(VLOOKUP(F248,'Číselník zdrojov financovanie'!$B:$C,2,0),"")</f>
        <v/>
      </c>
      <c r="H248" s="32"/>
      <c r="I248" s="46"/>
    </row>
    <row r="249" spans="1:9" x14ac:dyDescent="0.2">
      <c r="A249" s="32"/>
      <c r="B249" s="32"/>
      <c r="C249" s="32"/>
      <c r="D249" s="32"/>
      <c r="E249" s="45"/>
      <c r="F249" s="32"/>
      <c r="G249" s="53" t="str">
        <f>IFERROR(VLOOKUP(F249,'Číselník zdrojov financovanie'!$B:$C,2,0),"")</f>
        <v/>
      </c>
      <c r="H249" s="32"/>
      <c r="I249" s="46"/>
    </row>
    <row r="250" spans="1:9" x14ac:dyDescent="0.2">
      <c r="A250" s="32"/>
      <c r="B250" s="32"/>
      <c r="C250" s="32"/>
      <c r="D250" s="32"/>
      <c r="E250" s="45"/>
      <c r="F250" s="32"/>
      <c r="G250" s="53" t="str">
        <f>IFERROR(VLOOKUP(F250,'Číselník zdrojov financovanie'!$B:$C,2,0),"")</f>
        <v/>
      </c>
      <c r="H250" s="32"/>
      <c r="I250" s="46"/>
    </row>
    <row r="251" spans="1:9" x14ac:dyDescent="0.2">
      <c r="A251" s="32"/>
      <c r="B251" s="32"/>
      <c r="C251" s="32"/>
      <c r="D251" s="32"/>
      <c r="E251" s="45"/>
      <c r="F251" s="32"/>
      <c r="G251" s="53" t="str">
        <f>IFERROR(VLOOKUP(F251,'Číselník zdrojov financovanie'!$B:$C,2,0),"")</f>
        <v/>
      </c>
      <c r="H251" s="32"/>
      <c r="I251" s="46"/>
    </row>
    <row r="252" spans="1:9" x14ac:dyDescent="0.2">
      <c r="A252" s="32"/>
      <c r="B252" s="32"/>
      <c r="C252" s="32"/>
      <c r="D252" s="32"/>
      <c r="E252" s="45"/>
      <c r="F252" s="32"/>
      <c r="G252" s="53" t="str">
        <f>IFERROR(VLOOKUP(F252,'Číselník zdrojov financovanie'!$B:$C,2,0),"")</f>
        <v/>
      </c>
      <c r="H252" s="32"/>
      <c r="I252" s="46"/>
    </row>
    <row r="253" spans="1:9" x14ac:dyDescent="0.2">
      <c r="A253" s="32"/>
      <c r="B253" s="32"/>
      <c r="C253" s="32"/>
      <c r="D253" s="32"/>
      <c r="E253" s="45"/>
      <c r="F253" s="32"/>
      <c r="G253" s="53" t="str">
        <f>IFERROR(VLOOKUP(F253,'Číselník zdrojov financovanie'!$B:$C,2,0),"")</f>
        <v/>
      </c>
      <c r="H253" s="32"/>
      <c r="I253" s="46"/>
    </row>
    <row r="254" spans="1:9" x14ac:dyDescent="0.2">
      <c r="A254" s="32"/>
      <c r="B254" s="32"/>
      <c r="C254" s="32"/>
      <c r="D254" s="32"/>
      <c r="E254" s="45"/>
      <c r="F254" s="32"/>
      <c r="G254" s="53" t="str">
        <f>IFERROR(VLOOKUP(F254,'Číselník zdrojov financovanie'!$B:$C,2,0),"")</f>
        <v/>
      </c>
      <c r="H254" s="32"/>
      <c r="I254" s="46"/>
    </row>
    <row r="255" spans="1:9" x14ac:dyDescent="0.2">
      <c r="A255" s="32"/>
      <c r="B255" s="32"/>
      <c r="C255" s="32"/>
      <c r="D255" s="32"/>
      <c r="E255" s="45"/>
      <c r="F255" s="32"/>
      <c r="G255" s="53" t="str">
        <f>IFERROR(VLOOKUP(F255,'Číselník zdrojov financovanie'!$B:$C,2,0),"")</f>
        <v/>
      </c>
      <c r="H255" s="32"/>
      <c r="I255" s="46"/>
    </row>
    <row r="256" spans="1:9" x14ac:dyDescent="0.2">
      <c r="A256" s="32"/>
      <c r="B256" s="32"/>
      <c r="C256" s="32"/>
      <c r="D256" s="32"/>
      <c r="E256" s="45"/>
      <c r="F256" s="32"/>
      <c r="G256" s="53" t="str">
        <f>IFERROR(VLOOKUP(F256,'Číselník zdrojov financovanie'!$B:$C,2,0),"")</f>
        <v/>
      </c>
      <c r="H256" s="32"/>
      <c r="I256" s="46"/>
    </row>
    <row r="257" spans="1:9" x14ac:dyDescent="0.2">
      <c r="A257" s="32"/>
      <c r="B257" s="32"/>
      <c r="C257" s="32"/>
      <c r="D257" s="32"/>
      <c r="E257" s="45"/>
      <c r="F257" s="32"/>
      <c r="G257" s="53" t="str">
        <f>IFERROR(VLOOKUP(F257,'Číselník zdrojov financovanie'!$B:$C,2,0),"")</f>
        <v/>
      </c>
      <c r="H257" s="32"/>
      <c r="I257" s="46"/>
    </row>
    <row r="258" spans="1:9" x14ac:dyDescent="0.2">
      <c r="A258" s="32"/>
      <c r="B258" s="32"/>
      <c r="C258" s="32"/>
      <c r="D258" s="32"/>
      <c r="E258" s="45"/>
      <c r="F258" s="32"/>
      <c r="G258" s="53" t="str">
        <f>IFERROR(VLOOKUP(F258,'Číselník zdrojov financovanie'!$B:$C,2,0),"")</f>
        <v/>
      </c>
      <c r="H258" s="32"/>
      <c r="I258" s="46"/>
    </row>
    <row r="259" spans="1:9" x14ac:dyDescent="0.2">
      <c r="A259" s="32"/>
      <c r="B259" s="32"/>
      <c r="C259" s="32"/>
      <c r="D259" s="32"/>
      <c r="E259" s="45"/>
      <c r="F259" s="32"/>
      <c r="G259" s="53" t="str">
        <f>IFERROR(VLOOKUP(F259,'Číselník zdrojov financovanie'!$B:$C,2,0),"")</f>
        <v/>
      </c>
      <c r="H259" s="32"/>
      <c r="I259" s="46"/>
    </row>
    <row r="260" spans="1:9" x14ac:dyDescent="0.2">
      <c r="A260" s="32"/>
      <c r="B260" s="32"/>
      <c r="C260" s="32"/>
      <c r="D260" s="32"/>
      <c r="E260" s="45"/>
      <c r="F260" s="32"/>
      <c r="G260" s="53" t="str">
        <f>IFERROR(VLOOKUP(F260,'Číselník zdrojov financovanie'!$B:$C,2,0),"")</f>
        <v/>
      </c>
      <c r="H260" s="32"/>
      <c r="I260" s="46"/>
    </row>
    <row r="261" spans="1:9" x14ac:dyDescent="0.2">
      <c r="A261" s="32"/>
      <c r="B261" s="32"/>
      <c r="C261" s="32"/>
      <c r="D261" s="32"/>
      <c r="E261" s="45"/>
      <c r="F261" s="32"/>
      <c r="G261" s="53" t="str">
        <f>IFERROR(VLOOKUP(F261,'Číselník zdrojov financovanie'!$B:$C,2,0),"")</f>
        <v/>
      </c>
      <c r="H261" s="32"/>
      <c r="I261" s="46"/>
    </row>
    <row r="262" spans="1:9" x14ac:dyDescent="0.2">
      <c r="A262" s="32"/>
      <c r="B262" s="32"/>
      <c r="C262" s="32"/>
      <c r="D262" s="32"/>
      <c r="E262" s="45"/>
      <c r="F262" s="32"/>
      <c r="G262" s="53" t="str">
        <f>IFERROR(VLOOKUP(F262,'Číselník zdrojov financovanie'!$B:$C,2,0),"")</f>
        <v/>
      </c>
      <c r="H262" s="32"/>
      <c r="I262" s="46"/>
    </row>
    <row r="263" spans="1:9" x14ac:dyDescent="0.2">
      <c r="A263" s="32"/>
      <c r="B263" s="32"/>
      <c r="C263" s="32"/>
      <c r="D263" s="32"/>
      <c r="E263" s="45"/>
      <c r="F263" s="32"/>
      <c r="G263" s="53" t="str">
        <f>IFERROR(VLOOKUP(F263,'Číselník zdrojov financovanie'!$B:$C,2,0),"")</f>
        <v/>
      </c>
      <c r="H263" s="32"/>
      <c r="I263" s="46"/>
    </row>
    <row r="264" spans="1:9" x14ac:dyDescent="0.2">
      <c r="A264" s="32"/>
      <c r="B264" s="32"/>
      <c r="C264" s="32"/>
      <c r="D264" s="32"/>
      <c r="E264" s="45"/>
      <c r="F264" s="32"/>
      <c r="G264" s="53" t="str">
        <f>IFERROR(VLOOKUP(F264,'Číselník zdrojov financovanie'!$B:$C,2,0),"")</f>
        <v/>
      </c>
      <c r="H264" s="32"/>
      <c r="I264" s="46"/>
    </row>
    <row r="265" spans="1:9" x14ac:dyDescent="0.2">
      <c r="A265" s="32"/>
      <c r="B265" s="32"/>
      <c r="C265" s="32"/>
      <c r="D265" s="32"/>
      <c r="E265" s="45"/>
      <c r="F265" s="32"/>
      <c r="G265" s="53" t="str">
        <f>IFERROR(VLOOKUP(F265,'Číselník zdrojov financovanie'!$B:$C,2,0),"")</f>
        <v/>
      </c>
      <c r="H265" s="32"/>
      <c r="I265" s="46"/>
    </row>
    <row r="266" spans="1:9" x14ac:dyDescent="0.2">
      <c r="A266" s="32"/>
      <c r="B266" s="32"/>
      <c r="C266" s="32"/>
      <c r="D266" s="32"/>
      <c r="E266" s="45"/>
      <c r="F266" s="32"/>
      <c r="G266" s="53" t="str">
        <f>IFERROR(VLOOKUP(F266,'Číselník zdrojov financovanie'!$B:$C,2,0),"")</f>
        <v/>
      </c>
      <c r="H266" s="32"/>
      <c r="I266" s="46"/>
    </row>
    <row r="267" spans="1:9" x14ac:dyDescent="0.2">
      <c r="A267" s="32"/>
      <c r="B267" s="32"/>
      <c r="C267" s="32"/>
      <c r="D267" s="32"/>
      <c r="E267" s="45"/>
      <c r="F267" s="32"/>
      <c r="G267" s="53" t="str">
        <f>IFERROR(VLOOKUP(F267,'Číselník zdrojov financovanie'!$B:$C,2,0),"")</f>
        <v/>
      </c>
      <c r="H267" s="32"/>
      <c r="I267" s="46"/>
    </row>
    <row r="268" spans="1:9" x14ac:dyDescent="0.2">
      <c r="A268" s="32"/>
      <c r="B268" s="32"/>
      <c r="C268" s="32"/>
      <c r="D268" s="32"/>
      <c r="E268" s="45"/>
      <c r="F268" s="32"/>
      <c r="G268" s="53" t="str">
        <f>IFERROR(VLOOKUP(F268,'Číselník zdrojov financovanie'!$B:$C,2,0),"")</f>
        <v/>
      </c>
      <c r="H268" s="32"/>
      <c r="I268" s="46"/>
    </row>
    <row r="269" spans="1:9" x14ac:dyDescent="0.2">
      <c r="A269" s="32"/>
      <c r="B269" s="32"/>
      <c r="C269" s="32"/>
      <c r="D269" s="32"/>
      <c r="E269" s="45"/>
      <c r="F269" s="32"/>
      <c r="G269" s="53" t="str">
        <f>IFERROR(VLOOKUP(F269,'Číselník zdrojov financovanie'!$B:$C,2,0),"")</f>
        <v/>
      </c>
      <c r="H269" s="32"/>
      <c r="I269" s="46"/>
    </row>
    <row r="270" spans="1:9" x14ac:dyDescent="0.2">
      <c r="A270" s="32"/>
      <c r="B270" s="32"/>
      <c r="C270" s="32"/>
      <c r="D270" s="32"/>
      <c r="E270" s="45"/>
      <c r="F270" s="32"/>
      <c r="G270" s="53" t="str">
        <f>IFERROR(VLOOKUP(F270,'Číselník zdrojov financovanie'!$B:$C,2,0),"")</f>
        <v/>
      </c>
      <c r="H270" s="32"/>
      <c r="I270" s="46"/>
    </row>
    <row r="271" spans="1:9" x14ac:dyDescent="0.2">
      <c r="A271" s="32"/>
      <c r="B271" s="32"/>
      <c r="C271" s="32"/>
      <c r="D271" s="32"/>
      <c r="E271" s="45"/>
      <c r="F271" s="32"/>
      <c r="G271" s="53" t="str">
        <f>IFERROR(VLOOKUP(F271,'Číselník zdrojov financovanie'!$B:$C,2,0),"")</f>
        <v/>
      </c>
      <c r="H271" s="32"/>
      <c r="I271" s="46"/>
    </row>
    <row r="272" spans="1:9" x14ac:dyDescent="0.2">
      <c r="A272" s="32"/>
      <c r="B272" s="32"/>
      <c r="C272" s="32"/>
      <c r="D272" s="32"/>
      <c r="E272" s="45"/>
      <c r="F272" s="32"/>
      <c r="G272" s="53" t="str">
        <f>IFERROR(VLOOKUP(F272,'Číselník zdrojov financovanie'!$B:$C,2,0),"")</f>
        <v/>
      </c>
      <c r="H272" s="32"/>
      <c r="I272" s="46"/>
    </row>
    <row r="273" spans="1:9" x14ac:dyDescent="0.2">
      <c r="A273" s="32"/>
      <c r="B273" s="32"/>
      <c r="C273" s="32"/>
      <c r="D273" s="32"/>
      <c r="E273" s="45"/>
      <c r="F273" s="32"/>
      <c r="G273" s="53" t="str">
        <f>IFERROR(VLOOKUP(F273,'Číselník zdrojov financovanie'!$B:$C,2,0),"")</f>
        <v/>
      </c>
      <c r="H273" s="32"/>
      <c r="I273" s="46"/>
    </row>
    <row r="274" spans="1:9" x14ac:dyDescent="0.2">
      <c r="A274" s="32"/>
      <c r="B274" s="32"/>
      <c r="C274" s="32"/>
      <c r="D274" s="32"/>
      <c r="E274" s="45"/>
      <c r="F274" s="32"/>
      <c r="G274" s="53" t="str">
        <f>IFERROR(VLOOKUP(F274,'Číselník zdrojov financovanie'!$B:$C,2,0),"")</f>
        <v/>
      </c>
      <c r="H274" s="32"/>
      <c r="I274" s="46"/>
    </row>
    <row r="275" spans="1:9" x14ac:dyDescent="0.2">
      <c r="A275" s="32"/>
      <c r="B275" s="32"/>
      <c r="C275" s="32"/>
      <c r="D275" s="32"/>
      <c r="E275" s="45"/>
      <c r="F275" s="32"/>
      <c r="G275" s="53" t="str">
        <f>IFERROR(VLOOKUP(F275,'Číselník zdrojov financovanie'!$B:$C,2,0),"")</f>
        <v/>
      </c>
      <c r="H275" s="32"/>
      <c r="I275" s="46"/>
    </row>
    <row r="276" spans="1:9" x14ac:dyDescent="0.2">
      <c r="A276" s="32"/>
      <c r="B276" s="32"/>
      <c r="C276" s="32"/>
      <c r="D276" s="32"/>
      <c r="E276" s="45"/>
      <c r="F276" s="32"/>
      <c r="G276" s="53" t="str">
        <f>IFERROR(VLOOKUP(F276,'Číselník zdrojov financovanie'!$B:$C,2,0),"")</f>
        <v/>
      </c>
      <c r="H276" s="32"/>
      <c r="I276" s="46"/>
    </row>
    <row r="277" spans="1:9" x14ac:dyDescent="0.2">
      <c r="A277" s="32"/>
      <c r="B277" s="32"/>
      <c r="C277" s="32"/>
      <c r="D277" s="32"/>
      <c r="E277" s="45"/>
      <c r="F277" s="32"/>
      <c r="G277" s="53" t="str">
        <f>IFERROR(VLOOKUP(F277,'Číselník zdrojov financovanie'!$B:$C,2,0),"")</f>
        <v/>
      </c>
      <c r="H277" s="32"/>
      <c r="I277" s="46"/>
    </row>
    <row r="278" spans="1:9" x14ac:dyDescent="0.2">
      <c r="A278" s="32"/>
      <c r="B278" s="32"/>
      <c r="C278" s="32"/>
      <c r="D278" s="32"/>
      <c r="E278" s="45"/>
      <c r="F278" s="32"/>
      <c r="G278" s="53" t="str">
        <f>IFERROR(VLOOKUP(F278,'Číselník zdrojov financovanie'!$B:$C,2,0),"")</f>
        <v/>
      </c>
      <c r="H278" s="32"/>
      <c r="I278" s="46"/>
    </row>
    <row r="279" spans="1:9" x14ac:dyDescent="0.2">
      <c r="A279" s="32"/>
      <c r="B279" s="32"/>
      <c r="C279" s="32"/>
      <c r="D279" s="32"/>
      <c r="E279" s="45"/>
      <c r="F279" s="32"/>
      <c r="G279" s="53" t="str">
        <f>IFERROR(VLOOKUP(F279,'Číselník zdrojov financovanie'!$B:$C,2,0),"")</f>
        <v/>
      </c>
      <c r="H279" s="32"/>
      <c r="I279" s="46"/>
    </row>
    <row r="280" spans="1:9" x14ac:dyDescent="0.2">
      <c r="A280" s="32"/>
      <c r="B280" s="32"/>
      <c r="C280" s="32"/>
      <c r="D280" s="32"/>
      <c r="E280" s="45"/>
      <c r="F280" s="32"/>
      <c r="G280" s="53" t="str">
        <f>IFERROR(VLOOKUP(F280,'Číselník zdrojov financovanie'!$B:$C,2,0),"")</f>
        <v/>
      </c>
      <c r="H280" s="32"/>
      <c r="I280" s="46"/>
    </row>
    <row r="281" spans="1:9" x14ac:dyDescent="0.2">
      <c r="A281" s="32"/>
      <c r="B281" s="32"/>
      <c r="C281" s="32"/>
      <c r="D281" s="32"/>
      <c r="E281" s="45"/>
      <c r="F281" s="32"/>
      <c r="G281" s="53" t="str">
        <f>IFERROR(VLOOKUP(F281,'Číselník zdrojov financovanie'!$B:$C,2,0),"")</f>
        <v/>
      </c>
      <c r="H281" s="32"/>
      <c r="I281" s="46"/>
    </row>
    <row r="282" spans="1:9" x14ac:dyDescent="0.2">
      <c r="A282" s="32"/>
      <c r="B282" s="32"/>
      <c r="C282" s="32"/>
      <c r="D282" s="32"/>
      <c r="E282" s="45"/>
      <c r="F282" s="32"/>
      <c r="G282" s="53" t="str">
        <f>IFERROR(VLOOKUP(F282,'Číselník zdrojov financovanie'!$B:$C,2,0),"")</f>
        <v/>
      </c>
      <c r="H282" s="32"/>
      <c r="I282" s="46"/>
    </row>
    <row r="283" spans="1:9" x14ac:dyDescent="0.2">
      <c r="A283" s="32"/>
      <c r="B283" s="32"/>
      <c r="C283" s="32"/>
      <c r="D283" s="32"/>
      <c r="E283" s="45"/>
      <c r="F283" s="32"/>
      <c r="G283" s="53" t="str">
        <f>IFERROR(VLOOKUP(F283,'Číselník zdrojov financovanie'!$B:$C,2,0),"")</f>
        <v/>
      </c>
      <c r="H283" s="32"/>
      <c r="I283" s="46"/>
    </row>
    <row r="284" spans="1:9" x14ac:dyDescent="0.2">
      <c r="A284" s="32"/>
      <c r="B284" s="32"/>
      <c r="C284" s="32"/>
      <c r="D284" s="32"/>
      <c r="E284" s="45"/>
      <c r="F284" s="32"/>
      <c r="G284" s="53" t="str">
        <f>IFERROR(VLOOKUP(F284,'Číselník zdrojov financovanie'!$B:$C,2,0),"")</f>
        <v/>
      </c>
      <c r="H284" s="32"/>
      <c r="I284" s="46"/>
    </row>
    <row r="285" spans="1:9" x14ac:dyDescent="0.2">
      <c r="A285" s="32"/>
      <c r="B285" s="32"/>
      <c r="C285" s="32"/>
      <c r="D285" s="32"/>
      <c r="E285" s="45"/>
      <c r="F285" s="32"/>
      <c r="G285" s="53" t="str">
        <f>IFERROR(VLOOKUP(F285,'Číselník zdrojov financovanie'!$B:$C,2,0),"")</f>
        <v/>
      </c>
      <c r="H285" s="32"/>
      <c r="I285" s="46"/>
    </row>
    <row r="286" spans="1:9" x14ac:dyDescent="0.2">
      <c r="A286" s="32"/>
      <c r="B286" s="32"/>
      <c r="C286" s="32"/>
      <c r="D286" s="32"/>
      <c r="E286" s="45"/>
      <c r="F286" s="32"/>
      <c r="G286" s="53" t="str">
        <f>IFERROR(VLOOKUP(F286,'Číselník zdrojov financovanie'!$B:$C,2,0),"")</f>
        <v/>
      </c>
      <c r="H286" s="32"/>
      <c r="I286" s="46"/>
    </row>
    <row r="287" spans="1:9" x14ac:dyDescent="0.2">
      <c r="A287" s="32"/>
      <c r="B287" s="32"/>
      <c r="C287" s="32"/>
      <c r="D287" s="32"/>
      <c r="E287" s="45"/>
      <c r="F287" s="32"/>
      <c r="G287" s="53" t="str">
        <f>IFERROR(VLOOKUP(F287,'Číselník zdrojov financovanie'!$B:$C,2,0),"")</f>
        <v/>
      </c>
      <c r="H287" s="32"/>
      <c r="I287" s="46"/>
    </row>
    <row r="288" spans="1:9" x14ac:dyDescent="0.2">
      <c r="A288" s="32"/>
      <c r="B288" s="32"/>
      <c r="C288" s="32"/>
      <c r="D288" s="32"/>
      <c r="E288" s="45"/>
      <c r="F288" s="32"/>
      <c r="G288" s="53" t="str">
        <f>IFERROR(VLOOKUP(F288,'Číselník zdrojov financovanie'!$B:$C,2,0),"")</f>
        <v/>
      </c>
      <c r="H288" s="32"/>
      <c r="I288" s="46"/>
    </row>
    <row r="289" spans="1:9" x14ac:dyDescent="0.2">
      <c r="A289" s="32"/>
      <c r="B289" s="32"/>
      <c r="C289" s="32"/>
      <c r="D289" s="32"/>
      <c r="E289" s="45"/>
      <c r="F289" s="32"/>
      <c r="G289" s="53" t="str">
        <f>IFERROR(VLOOKUP(F289,'Číselník zdrojov financovanie'!$B:$C,2,0),"")</f>
        <v/>
      </c>
      <c r="H289" s="32"/>
      <c r="I289" s="46"/>
    </row>
    <row r="290" spans="1:9" x14ac:dyDescent="0.2">
      <c r="A290" s="32"/>
      <c r="B290" s="32"/>
      <c r="C290" s="32"/>
      <c r="D290" s="32"/>
      <c r="E290" s="45"/>
      <c r="F290" s="32"/>
      <c r="G290" s="53" t="str">
        <f>IFERROR(VLOOKUP(F290,'Číselník zdrojov financovanie'!$B:$C,2,0),"")</f>
        <v/>
      </c>
      <c r="H290" s="32"/>
      <c r="I290" s="46"/>
    </row>
    <row r="291" spans="1:9" x14ac:dyDescent="0.2">
      <c r="A291" s="32"/>
      <c r="B291" s="32"/>
      <c r="C291" s="32"/>
      <c r="D291" s="32"/>
      <c r="E291" s="45"/>
      <c r="F291" s="32"/>
      <c r="G291" s="53" t="str">
        <f>IFERROR(VLOOKUP(F291,'Číselník zdrojov financovanie'!$B:$C,2,0),"")</f>
        <v/>
      </c>
      <c r="H291" s="32"/>
      <c r="I291" s="46"/>
    </row>
    <row r="292" spans="1:9" x14ac:dyDescent="0.2">
      <c r="A292" s="32"/>
      <c r="B292" s="32"/>
      <c r="C292" s="32"/>
      <c r="D292" s="32"/>
      <c r="E292" s="45"/>
      <c r="F292" s="32"/>
      <c r="G292" s="53" t="str">
        <f>IFERROR(VLOOKUP(F292,'Číselník zdrojov financovanie'!$B:$C,2,0),"")</f>
        <v/>
      </c>
      <c r="H292" s="32"/>
      <c r="I292" s="46"/>
    </row>
    <row r="293" spans="1:9" x14ac:dyDescent="0.2">
      <c r="A293" s="32"/>
      <c r="B293" s="32"/>
      <c r="C293" s="32"/>
      <c r="D293" s="32"/>
      <c r="E293" s="45"/>
      <c r="F293" s="32"/>
      <c r="G293" s="53" t="str">
        <f>IFERROR(VLOOKUP(F293,'Číselník zdrojov financovanie'!$B:$C,2,0),"")</f>
        <v/>
      </c>
      <c r="H293" s="32"/>
      <c r="I293" s="46"/>
    </row>
    <row r="294" spans="1:9" x14ac:dyDescent="0.2">
      <c r="A294" s="32"/>
      <c r="B294" s="32"/>
      <c r="C294" s="32"/>
      <c r="D294" s="32"/>
      <c r="E294" s="45"/>
      <c r="F294" s="32"/>
      <c r="G294" s="53" t="str">
        <f>IFERROR(VLOOKUP(F294,'Číselník zdrojov financovanie'!$B:$C,2,0),"")</f>
        <v/>
      </c>
      <c r="H294" s="32"/>
      <c r="I294" s="46"/>
    </row>
    <row r="295" spans="1:9" x14ac:dyDescent="0.2">
      <c r="A295" s="32"/>
      <c r="B295" s="32"/>
      <c r="C295" s="32"/>
      <c r="D295" s="32"/>
      <c r="E295" s="45"/>
      <c r="F295" s="32"/>
      <c r="G295" s="53" t="str">
        <f>IFERROR(VLOOKUP(F295,'Číselník zdrojov financovanie'!$B:$C,2,0),"")</f>
        <v/>
      </c>
      <c r="H295" s="32"/>
      <c r="I295" s="46"/>
    </row>
    <row r="296" spans="1:9" x14ac:dyDescent="0.2">
      <c r="A296" s="32"/>
      <c r="B296" s="32"/>
      <c r="C296" s="32"/>
      <c r="D296" s="32"/>
      <c r="E296" s="45"/>
      <c r="F296" s="32"/>
      <c r="G296" s="53" t="str">
        <f>IFERROR(VLOOKUP(F296,'Číselník zdrojov financovanie'!$B:$C,2,0),"")</f>
        <v/>
      </c>
      <c r="H296" s="32"/>
      <c r="I296" s="46"/>
    </row>
    <row r="297" spans="1:9" x14ac:dyDescent="0.2">
      <c r="A297" s="47"/>
      <c r="B297" s="32"/>
      <c r="C297" s="47"/>
      <c r="D297" s="47"/>
      <c r="E297" s="48"/>
      <c r="F297" s="47"/>
      <c r="G297" s="53" t="str">
        <f>IFERROR(VLOOKUP(F297,'Číselník zdrojov financovanie'!$B:$C,2,0),"")</f>
        <v/>
      </c>
      <c r="H297" s="47"/>
      <c r="I297" s="49"/>
    </row>
    <row r="298" spans="1:9" x14ac:dyDescent="0.2">
      <c r="A298" s="47"/>
      <c r="B298" s="32"/>
      <c r="C298" s="47"/>
      <c r="D298" s="47"/>
      <c r="E298" s="48"/>
      <c r="F298" s="47"/>
      <c r="G298" s="53" t="str">
        <f>IFERROR(VLOOKUP(F298,'Číselník zdrojov financovanie'!$B:$C,2,0),"")</f>
        <v/>
      </c>
      <c r="H298" s="47"/>
      <c r="I298" s="49"/>
    </row>
    <row r="299" spans="1:9" x14ac:dyDescent="0.2">
      <c r="A299" s="47"/>
      <c r="B299" s="32"/>
      <c r="C299" s="47"/>
      <c r="D299" s="47"/>
      <c r="E299" s="48"/>
      <c r="F299" s="47"/>
      <c r="G299" s="53" t="str">
        <f>IFERROR(VLOOKUP(F299,'Číselník zdrojov financovanie'!$B:$C,2,0),"")</f>
        <v/>
      </c>
      <c r="H299" s="47"/>
      <c r="I299" s="49"/>
    </row>
    <row r="300" spans="1:9" x14ac:dyDescent="0.2">
      <c r="A300" s="47"/>
      <c r="B300" s="32"/>
      <c r="C300" s="47"/>
      <c r="D300" s="47"/>
      <c r="E300" s="48"/>
      <c r="F300" s="47"/>
      <c r="G300" s="53" t="str">
        <f>IFERROR(VLOOKUP(F300,'Číselník zdrojov financovanie'!$B:$C,2,0),"")</f>
        <v/>
      </c>
      <c r="H300" s="47"/>
      <c r="I300" s="49"/>
    </row>
    <row r="301" spans="1:9" x14ac:dyDescent="0.2">
      <c r="A301" s="47"/>
      <c r="B301" s="32"/>
      <c r="C301" s="47"/>
      <c r="D301" s="47"/>
      <c r="E301" s="48"/>
      <c r="F301" s="47"/>
      <c r="G301" s="53" t="str">
        <f>IFERROR(VLOOKUP(F301,'Číselník zdrojov financovanie'!$B:$C,2,0),"")</f>
        <v/>
      </c>
      <c r="H301" s="47"/>
      <c r="I301" s="49"/>
    </row>
    <row r="302" spans="1:9" x14ac:dyDescent="0.2">
      <c r="A302" s="47"/>
      <c r="B302" s="32"/>
      <c r="C302" s="47"/>
      <c r="D302" s="47"/>
      <c r="E302" s="48"/>
      <c r="F302" s="47"/>
      <c r="G302" s="53" t="str">
        <f>IFERROR(VLOOKUP(F302,'Číselník zdrojov financovanie'!$B:$C,2,0),"")</f>
        <v/>
      </c>
      <c r="H302" s="47"/>
      <c r="I302" s="49"/>
    </row>
    <row r="303" spans="1:9" x14ac:dyDescent="0.2">
      <c r="A303" s="47"/>
      <c r="B303" s="32"/>
      <c r="C303" s="47"/>
      <c r="D303" s="47"/>
      <c r="E303" s="48"/>
      <c r="F303" s="47"/>
      <c r="G303" s="53" t="str">
        <f>IFERROR(VLOOKUP(F303,'Číselník zdrojov financovanie'!$B:$C,2,0),"")</f>
        <v/>
      </c>
      <c r="H303" s="47"/>
      <c r="I303" s="49"/>
    </row>
    <row r="304" spans="1:9" x14ac:dyDescent="0.2">
      <c r="A304" s="47"/>
      <c r="B304" s="32"/>
      <c r="C304" s="47"/>
      <c r="D304" s="47"/>
      <c r="E304" s="48"/>
      <c r="F304" s="47"/>
      <c r="G304" s="53" t="str">
        <f>IFERROR(VLOOKUP(F304,'Číselník zdrojov financovanie'!$B:$C,2,0),"")</f>
        <v/>
      </c>
      <c r="H304" s="47"/>
      <c r="I304" s="49"/>
    </row>
    <row r="305" spans="1:9" x14ac:dyDescent="0.2">
      <c r="A305" s="47"/>
      <c r="B305" s="32"/>
      <c r="C305" s="47"/>
      <c r="D305" s="47"/>
      <c r="E305" s="48"/>
      <c r="F305" s="47"/>
      <c r="G305" s="53" t="str">
        <f>IFERROR(VLOOKUP(F305,'Číselník zdrojov financovanie'!$B:$C,2,0),"")</f>
        <v/>
      </c>
      <c r="H305" s="47"/>
      <c r="I305" s="49"/>
    </row>
    <row r="306" spans="1:9" x14ac:dyDescent="0.2">
      <c r="A306" s="47"/>
      <c r="B306" s="32"/>
      <c r="C306" s="47"/>
      <c r="D306" s="47"/>
      <c r="E306" s="48"/>
      <c r="F306" s="47"/>
      <c r="G306" s="53" t="str">
        <f>IFERROR(VLOOKUP(F306,'Číselník zdrojov financovanie'!$B:$C,2,0),"")</f>
        <v/>
      </c>
      <c r="H306" s="47"/>
      <c r="I306" s="49"/>
    </row>
    <row r="307" spans="1:9" x14ac:dyDescent="0.2">
      <c r="A307" s="47"/>
      <c r="B307" s="32"/>
      <c r="C307" s="47"/>
      <c r="D307" s="47"/>
      <c r="E307" s="48"/>
      <c r="F307" s="47"/>
      <c r="G307" s="53" t="str">
        <f>IFERROR(VLOOKUP(F307,'Číselník zdrojov financovanie'!$B:$C,2,0),"")</f>
        <v/>
      </c>
      <c r="H307" s="47"/>
      <c r="I307" s="49"/>
    </row>
    <row r="308" spans="1:9" x14ac:dyDescent="0.2">
      <c r="A308" s="47"/>
      <c r="B308" s="32"/>
      <c r="C308" s="47"/>
      <c r="D308" s="47"/>
      <c r="E308" s="48"/>
      <c r="F308" s="47"/>
      <c r="G308" s="53" t="str">
        <f>IFERROR(VLOOKUP(F308,'Číselník zdrojov financovanie'!$B:$C,2,0),"")</f>
        <v/>
      </c>
      <c r="H308" s="47"/>
      <c r="I308" s="49"/>
    </row>
    <row r="309" spans="1:9" x14ac:dyDescent="0.2">
      <c r="A309" s="47"/>
      <c r="B309" s="32"/>
      <c r="C309" s="47"/>
      <c r="D309" s="47"/>
      <c r="E309" s="48"/>
      <c r="F309" s="47"/>
      <c r="G309" s="53" t="str">
        <f>IFERROR(VLOOKUP(F309,'Číselník zdrojov financovanie'!$B:$C,2,0),"")</f>
        <v/>
      </c>
      <c r="H309" s="47"/>
      <c r="I309" s="49"/>
    </row>
    <row r="310" spans="1:9" x14ac:dyDescent="0.2">
      <c r="A310" s="47"/>
      <c r="B310" s="32"/>
      <c r="C310" s="47"/>
      <c r="D310" s="47"/>
      <c r="E310" s="48"/>
      <c r="F310" s="47"/>
      <c r="G310" s="53" t="str">
        <f>IFERROR(VLOOKUP(F310,'Číselník zdrojov financovanie'!$B:$C,2,0),"")</f>
        <v/>
      </c>
      <c r="H310" s="47"/>
      <c r="I310" s="49"/>
    </row>
    <row r="311" spans="1:9" x14ac:dyDescent="0.2">
      <c r="A311" s="47"/>
      <c r="B311" s="32"/>
      <c r="C311" s="47"/>
      <c r="D311" s="47"/>
      <c r="E311" s="48"/>
      <c r="F311" s="47"/>
      <c r="G311" s="53" t="str">
        <f>IFERROR(VLOOKUP(F311,'Číselník zdrojov financovanie'!$B:$C,2,0),"")</f>
        <v/>
      </c>
      <c r="H311" s="47"/>
      <c r="I311" s="49"/>
    </row>
    <row r="312" spans="1:9" x14ac:dyDescent="0.2">
      <c r="A312" s="47"/>
      <c r="B312" s="32"/>
      <c r="C312" s="47"/>
      <c r="D312" s="47"/>
      <c r="E312" s="48"/>
      <c r="F312" s="47"/>
      <c r="G312" s="53" t="str">
        <f>IFERROR(VLOOKUP(F312,'Číselník zdrojov financovanie'!$B:$C,2,0),"")</f>
        <v/>
      </c>
      <c r="H312" s="47"/>
      <c r="I312" s="49"/>
    </row>
    <row r="313" spans="1:9" x14ac:dyDescent="0.2">
      <c r="A313" s="47"/>
      <c r="B313" s="32"/>
      <c r="C313" s="47"/>
      <c r="D313" s="47"/>
      <c r="E313" s="48"/>
      <c r="F313" s="47"/>
      <c r="G313" s="53" t="str">
        <f>IFERROR(VLOOKUP(F313,'Číselník zdrojov financovanie'!$B:$C,2,0),"")</f>
        <v/>
      </c>
      <c r="H313" s="47"/>
      <c r="I313" s="49"/>
    </row>
    <row r="314" spans="1:9" x14ac:dyDescent="0.2">
      <c r="A314" s="47"/>
      <c r="B314" s="32"/>
      <c r="C314" s="47"/>
      <c r="D314" s="47"/>
      <c r="E314" s="48"/>
      <c r="F314" s="47"/>
      <c r="G314" s="53" t="str">
        <f>IFERROR(VLOOKUP(F314,'Číselník zdrojov financovanie'!$B:$C,2,0),"")</f>
        <v/>
      </c>
      <c r="H314" s="47"/>
      <c r="I314" s="49"/>
    </row>
    <row r="315" spans="1:9" x14ac:dyDescent="0.2">
      <c r="A315" s="47"/>
      <c r="B315" s="32"/>
      <c r="C315" s="47"/>
      <c r="D315" s="47"/>
      <c r="E315" s="48"/>
      <c r="F315" s="47"/>
      <c r="G315" s="53" t="str">
        <f>IFERROR(VLOOKUP(F315,'Číselník zdrojov financovanie'!$B:$C,2,0),"")</f>
        <v/>
      </c>
      <c r="H315" s="47"/>
      <c r="I315" s="49"/>
    </row>
    <row r="316" spans="1:9" x14ac:dyDescent="0.2">
      <c r="A316" s="47"/>
      <c r="B316" s="32"/>
      <c r="C316" s="47"/>
      <c r="D316" s="47"/>
      <c r="E316" s="48"/>
      <c r="F316" s="47"/>
      <c r="G316" s="53" t="str">
        <f>IFERROR(VLOOKUP(F316,'Číselník zdrojov financovanie'!$B:$C,2,0),"")</f>
        <v/>
      </c>
      <c r="H316" s="47"/>
      <c r="I316" s="49"/>
    </row>
    <row r="317" spans="1:9" x14ac:dyDescent="0.2">
      <c r="A317" s="47"/>
      <c r="B317" s="32"/>
      <c r="C317" s="47"/>
      <c r="D317" s="47"/>
      <c r="E317" s="48"/>
      <c r="F317" s="47"/>
      <c r="G317" s="53" t="str">
        <f>IFERROR(VLOOKUP(F317,'Číselník zdrojov financovanie'!$B:$C,2,0),"")</f>
        <v/>
      </c>
      <c r="H317" s="47"/>
      <c r="I317" s="49"/>
    </row>
    <row r="318" spans="1:9" x14ac:dyDescent="0.2">
      <c r="A318" s="47"/>
      <c r="B318" s="32"/>
      <c r="C318" s="47"/>
      <c r="D318" s="47"/>
      <c r="E318" s="48"/>
      <c r="F318" s="47"/>
      <c r="G318" s="53" t="str">
        <f>IFERROR(VLOOKUP(F318,'Číselník zdrojov financovanie'!$B:$C,2,0),"")</f>
        <v/>
      </c>
      <c r="H318" s="47"/>
      <c r="I318" s="49"/>
    </row>
    <row r="319" spans="1:9" x14ac:dyDescent="0.2">
      <c r="A319" s="47"/>
      <c r="B319" s="32"/>
      <c r="C319" s="47"/>
      <c r="D319" s="47"/>
      <c r="E319" s="48"/>
      <c r="F319" s="47"/>
      <c r="G319" s="53" t="str">
        <f>IFERROR(VLOOKUP(F319,'Číselník zdrojov financovanie'!$B:$C,2,0),"")</f>
        <v/>
      </c>
      <c r="H319" s="47"/>
      <c r="I319" s="49"/>
    </row>
    <row r="320" spans="1:9" x14ac:dyDescent="0.2">
      <c r="A320" s="47"/>
      <c r="B320" s="32"/>
      <c r="C320" s="47"/>
      <c r="D320" s="47"/>
      <c r="E320" s="48"/>
      <c r="F320" s="47"/>
      <c r="G320" s="53" t="str">
        <f>IFERROR(VLOOKUP(F320,'Číselník zdrojov financovanie'!$B:$C,2,0),"")</f>
        <v/>
      </c>
      <c r="H320" s="47"/>
      <c r="I320" s="49"/>
    </row>
    <row r="321" spans="1:9" x14ac:dyDescent="0.2">
      <c r="A321" s="47"/>
      <c r="B321" s="32"/>
      <c r="C321" s="47"/>
      <c r="D321" s="47"/>
      <c r="E321" s="48"/>
      <c r="F321" s="47"/>
      <c r="G321" s="53" t="str">
        <f>IFERROR(VLOOKUP(F321,'Číselník zdrojov financovanie'!$B:$C,2,0),"")</f>
        <v/>
      </c>
      <c r="H321" s="47"/>
      <c r="I321" s="49"/>
    </row>
    <row r="322" spans="1:9" x14ac:dyDescent="0.2">
      <c r="A322" s="47"/>
      <c r="B322" s="32"/>
      <c r="C322" s="47"/>
      <c r="D322" s="47"/>
      <c r="E322" s="48"/>
      <c r="F322" s="47"/>
      <c r="G322" s="53" t="str">
        <f>IFERROR(VLOOKUP(F322,'Číselník zdrojov financovanie'!$B:$C,2,0),"")</f>
        <v/>
      </c>
      <c r="H322" s="47"/>
      <c r="I322" s="49"/>
    </row>
    <row r="323" spans="1:9" x14ac:dyDescent="0.2">
      <c r="A323" s="47"/>
      <c r="B323" s="32"/>
      <c r="C323" s="47"/>
      <c r="D323" s="47"/>
      <c r="E323" s="48"/>
      <c r="F323" s="47"/>
      <c r="G323" s="53" t="str">
        <f>IFERROR(VLOOKUP(F323,'Číselník zdrojov financovanie'!$B:$C,2,0),"")</f>
        <v/>
      </c>
      <c r="H323" s="47"/>
      <c r="I323" s="49"/>
    </row>
    <row r="324" spans="1:9" x14ac:dyDescent="0.2">
      <c r="A324" s="47"/>
      <c r="B324" s="32"/>
      <c r="C324" s="47"/>
      <c r="D324" s="47"/>
      <c r="E324" s="48"/>
      <c r="F324" s="47"/>
      <c r="G324" s="53" t="str">
        <f>IFERROR(VLOOKUP(F324,'Číselník zdrojov financovanie'!$B:$C,2,0),"")</f>
        <v/>
      </c>
      <c r="H324" s="47"/>
      <c r="I324" s="49"/>
    </row>
    <row r="325" spans="1:9" x14ac:dyDescent="0.2">
      <c r="A325" s="47"/>
      <c r="B325" s="32"/>
      <c r="C325" s="47"/>
      <c r="D325" s="47"/>
      <c r="E325" s="48"/>
      <c r="F325" s="47"/>
      <c r="G325" s="53" t="str">
        <f>IFERROR(VLOOKUP(F325,'Číselník zdrojov financovanie'!$B:$C,2,0),"")</f>
        <v/>
      </c>
      <c r="H325" s="47"/>
      <c r="I325" s="49"/>
    </row>
    <row r="326" spans="1:9" x14ac:dyDescent="0.2">
      <c r="A326" s="47"/>
      <c r="B326" s="32"/>
      <c r="C326" s="47"/>
      <c r="D326" s="47"/>
      <c r="E326" s="48"/>
      <c r="F326" s="47"/>
      <c r="G326" s="53" t="str">
        <f>IFERROR(VLOOKUP(F326,'Číselník zdrojov financovanie'!$B:$C,2,0),"")</f>
        <v/>
      </c>
      <c r="H326" s="47"/>
      <c r="I326" s="49"/>
    </row>
    <row r="327" spans="1:9" x14ac:dyDescent="0.2">
      <c r="A327" s="47"/>
      <c r="B327" s="32"/>
      <c r="C327" s="47"/>
      <c r="D327" s="47"/>
      <c r="E327" s="48"/>
      <c r="F327" s="47"/>
      <c r="G327" s="53" t="str">
        <f>IFERROR(VLOOKUP(F327,'Číselník zdrojov financovanie'!$B:$C,2,0),"")</f>
        <v/>
      </c>
      <c r="H327" s="47"/>
      <c r="I327" s="49"/>
    </row>
    <row r="328" spans="1:9" x14ac:dyDescent="0.2">
      <c r="A328" s="47"/>
      <c r="B328" s="32"/>
      <c r="C328" s="47"/>
      <c r="D328" s="47"/>
      <c r="E328" s="48"/>
      <c r="F328" s="47"/>
      <c r="G328" s="53" t="str">
        <f>IFERROR(VLOOKUP(F328,'Číselník zdrojov financovanie'!$B:$C,2,0),"")</f>
        <v/>
      </c>
      <c r="H328" s="47"/>
      <c r="I328" s="49"/>
    </row>
    <row r="329" spans="1:9" x14ac:dyDescent="0.2">
      <c r="A329" s="47"/>
      <c r="B329" s="32"/>
      <c r="C329" s="47"/>
      <c r="D329" s="47"/>
      <c r="E329" s="48"/>
      <c r="F329" s="47"/>
      <c r="G329" s="53" t="str">
        <f>IFERROR(VLOOKUP(F329,'Číselník zdrojov financovanie'!$B:$C,2,0),"")</f>
        <v/>
      </c>
      <c r="H329" s="47"/>
      <c r="I329" s="49"/>
    </row>
    <row r="330" spans="1:9" x14ac:dyDescent="0.2">
      <c r="A330" s="47"/>
      <c r="B330" s="32"/>
      <c r="C330" s="47"/>
      <c r="D330" s="47"/>
      <c r="E330" s="48"/>
      <c r="F330" s="47"/>
      <c r="G330" s="53" t="str">
        <f>IFERROR(VLOOKUP(F330,'Číselník zdrojov financovanie'!$B:$C,2,0),"")</f>
        <v/>
      </c>
      <c r="H330" s="47"/>
      <c r="I330" s="49"/>
    </row>
    <row r="331" spans="1:9" x14ac:dyDescent="0.2">
      <c r="A331" s="47"/>
      <c r="B331" s="32"/>
      <c r="C331" s="47"/>
      <c r="D331" s="47"/>
      <c r="E331" s="48"/>
      <c r="F331" s="47"/>
      <c r="G331" s="53" t="str">
        <f>IFERROR(VLOOKUP(F331,'Číselník zdrojov financovanie'!$B:$C,2,0),"")</f>
        <v/>
      </c>
      <c r="H331" s="47"/>
      <c r="I331" s="49"/>
    </row>
    <row r="332" spans="1:9" x14ac:dyDescent="0.2">
      <c r="A332" s="47"/>
      <c r="B332" s="32"/>
      <c r="C332" s="47"/>
      <c r="D332" s="47"/>
      <c r="E332" s="48"/>
      <c r="F332" s="47"/>
      <c r="G332" s="53" t="str">
        <f>IFERROR(VLOOKUP(F332,'Číselník zdrojov financovanie'!$B:$C,2,0),"")</f>
        <v/>
      </c>
      <c r="H332" s="47"/>
      <c r="I332" s="49"/>
    </row>
    <row r="333" spans="1:9" x14ac:dyDescent="0.2">
      <c r="A333" s="47"/>
      <c r="B333" s="32"/>
      <c r="C333" s="47"/>
      <c r="D333" s="47"/>
      <c r="E333" s="48"/>
      <c r="F333" s="47"/>
      <c r="G333" s="53" t="str">
        <f>IFERROR(VLOOKUP(F333,'Číselník zdrojov financovanie'!$B:$C,2,0),"")</f>
        <v/>
      </c>
      <c r="H333" s="47"/>
      <c r="I333" s="49"/>
    </row>
    <row r="334" spans="1:9" x14ac:dyDescent="0.2">
      <c r="A334" s="47"/>
      <c r="B334" s="32"/>
      <c r="C334" s="47"/>
      <c r="D334" s="47"/>
      <c r="E334" s="48"/>
      <c r="F334" s="47"/>
      <c r="G334" s="53" t="str">
        <f>IFERROR(VLOOKUP(F334,'Číselník zdrojov financovanie'!$B:$C,2,0),"")</f>
        <v/>
      </c>
      <c r="H334" s="47"/>
      <c r="I334" s="49"/>
    </row>
    <row r="335" spans="1:9" x14ac:dyDescent="0.2">
      <c r="A335" s="47"/>
      <c r="B335" s="32"/>
      <c r="C335" s="47"/>
      <c r="D335" s="47"/>
      <c r="E335" s="48"/>
      <c r="F335" s="47"/>
      <c r="G335" s="53" t="str">
        <f>IFERROR(VLOOKUP(F335,'Číselník zdrojov financovanie'!$B:$C,2,0),"")</f>
        <v/>
      </c>
      <c r="H335" s="47"/>
      <c r="I335" s="49"/>
    </row>
    <row r="336" spans="1:9" x14ac:dyDescent="0.2">
      <c r="A336" s="47"/>
      <c r="B336" s="32"/>
      <c r="C336" s="47"/>
      <c r="D336" s="47"/>
      <c r="E336" s="48"/>
      <c r="F336" s="47"/>
      <c r="G336" s="53" t="str">
        <f>IFERROR(VLOOKUP(F336,'Číselník zdrojov financovanie'!$B:$C,2,0),"")</f>
        <v/>
      </c>
      <c r="H336" s="47"/>
      <c r="I336" s="49"/>
    </row>
    <row r="337" spans="1:9" x14ac:dyDescent="0.2">
      <c r="A337" s="47"/>
      <c r="B337" s="32"/>
      <c r="C337" s="47"/>
      <c r="D337" s="47"/>
      <c r="E337" s="48"/>
      <c r="F337" s="47"/>
      <c r="G337" s="53" t="str">
        <f>IFERROR(VLOOKUP(F337,'Číselník zdrojov financovanie'!$B:$C,2,0),"")</f>
        <v/>
      </c>
      <c r="H337" s="47"/>
      <c r="I337" s="49"/>
    </row>
    <row r="338" spans="1:9" x14ac:dyDescent="0.2">
      <c r="G338" s="20" t="str">
        <f>IFERROR(VLOOKUP(F338,'Číselník zdrojov financovanie'!B:C,2,0),"")</f>
        <v/>
      </c>
    </row>
  </sheetData>
  <sheetProtection algorithmName="SHA-512" hashValue="kdxcEhWndqFULcnpWkjsVb8vAHhTueV5EUL/rkqKN/KZn81mPhQioDGAhW5CzqNLPUPjkgSJ9VRKPm/l/JO0rg==" saltValue="qnEDsA58PJS4Ync3r8LW6A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financovanie'!$B$1:$B$12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H17"/>
  <sheetViews>
    <sheetView workbookViewId="0">
      <selection activeCell="B21" sqref="B21"/>
    </sheetView>
  </sheetViews>
  <sheetFormatPr defaultRowHeight="15.75" x14ac:dyDescent="0.25"/>
  <cols>
    <col min="2" max="2" width="51.625" customWidth="1"/>
    <col min="6" max="6" width="37.75" customWidth="1"/>
  </cols>
  <sheetData>
    <row r="1" spans="1:8" x14ac:dyDescent="0.25">
      <c r="A1">
        <v>1</v>
      </c>
      <c r="B1" t="s">
        <v>74</v>
      </c>
      <c r="C1">
        <v>1</v>
      </c>
      <c r="E1" s="103"/>
      <c r="F1" s="103"/>
      <c r="G1" s="103"/>
      <c r="H1" s="103"/>
    </row>
    <row r="2" spans="1:8" x14ac:dyDescent="0.25">
      <c r="A2">
        <v>2</v>
      </c>
      <c r="B2" t="s">
        <v>75</v>
      </c>
      <c r="C2">
        <v>2</v>
      </c>
    </row>
    <row r="3" spans="1:8" x14ac:dyDescent="0.25">
      <c r="A3">
        <v>3</v>
      </c>
      <c r="B3" t="s">
        <v>76</v>
      </c>
      <c r="C3">
        <v>3</v>
      </c>
    </row>
    <row r="4" spans="1:8" x14ac:dyDescent="0.25">
      <c r="A4">
        <v>4</v>
      </c>
      <c r="B4" t="s">
        <v>77</v>
      </c>
      <c r="C4">
        <v>4</v>
      </c>
    </row>
    <row r="5" spans="1:8" x14ac:dyDescent="0.25">
      <c r="A5">
        <v>5</v>
      </c>
      <c r="B5" t="s">
        <v>72</v>
      </c>
      <c r="C5">
        <v>5</v>
      </c>
      <c r="E5" s="63"/>
      <c r="F5" s="63"/>
      <c r="G5" s="63"/>
      <c r="H5" s="63"/>
    </row>
    <row r="6" spans="1:8" x14ac:dyDescent="0.25">
      <c r="A6">
        <v>6</v>
      </c>
      <c r="B6" t="s">
        <v>78</v>
      </c>
      <c r="C6">
        <v>6</v>
      </c>
      <c r="F6" s="7"/>
    </row>
    <row r="7" spans="1:8" x14ac:dyDescent="0.25">
      <c r="A7">
        <v>7</v>
      </c>
      <c r="B7" s="7" t="s">
        <v>115</v>
      </c>
      <c r="C7">
        <v>7</v>
      </c>
      <c r="F7" s="7"/>
    </row>
    <row r="8" spans="1:8" x14ac:dyDescent="0.25">
      <c r="A8">
        <v>8</v>
      </c>
      <c r="B8" s="7" t="s">
        <v>116</v>
      </c>
      <c r="C8">
        <v>8</v>
      </c>
      <c r="F8" s="7"/>
    </row>
    <row r="9" spans="1:8" x14ac:dyDescent="0.25">
      <c r="A9">
        <v>9</v>
      </c>
      <c r="B9" s="7" t="s">
        <v>117</v>
      </c>
      <c r="C9">
        <v>9</v>
      </c>
      <c r="F9" s="7"/>
    </row>
    <row r="10" spans="1:8" x14ac:dyDescent="0.25">
      <c r="A10">
        <v>10</v>
      </c>
      <c r="B10" s="7" t="s">
        <v>118</v>
      </c>
      <c r="C10">
        <v>10</v>
      </c>
      <c r="F10" s="7"/>
    </row>
    <row r="11" spans="1:8" x14ac:dyDescent="0.25">
      <c r="A11">
        <v>11</v>
      </c>
      <c r="B11" s="7" t="s">
        <v>119</v>
      </c>
      <c r="C11">
        <v>11</v>
      </c>
      <c r="F11" s="7"/>
    </row>
    <row r="12" spans="1:8" x14ac:dyDescent="0.25">
      <c r="A12">
        <v>12</v>
      </c>
      <c r="B12" s="7" t="s">
        <v>120</v>
      </c>
      <c r="C12">
        <v>12</v>
      </c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6:6" x14ac:dyDescent="0.25">
      <c r="F17" s="7"/>
    </row>
  </sheetData>
  <sheetProtection formatCells="0" formatColumns="0" formatRows="0" insertColumns="0" insertRows="0" insertHyperlinks="0" deleteColumns="0" deleteRows="0"/>
  <mergeCells count="1">
    <mergeCell ref="E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L302"/>
  <sheetViews>
    <sheetView zoomScale="80" workbookViewId="0">
      <pane ySplit="2" topLeftCell="A3" activePane="bottomLeft" state="frozen"/>
      <selection pane="bottomLeft" activeCell="A3" sqref="A3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41" customWidth="1"/>
    <col min="4" max="4" width="13.875" style="42" bestFit="1" customWidth="1"/>
    <col min="5" max="5" width="14.5" style="2" customWidth="1"/>
    <col min="6" max="6" width="37.25" style="2" customWidth="1"/>
    <col min="7" max="7" width="22" style="15" customWidth="1"/>
    <col min="8" max="8" width="23" style="15" customWidth="1"/>
    <col min="9" max="9" width="22.625" style="15" customWidth="1"/>
    <col min="10" max="12" width="22.625" style="14" customWidth="1"/>
    <col min="13" max="16384" width="10.875" style="2"/>
  </cols>
  <sheetData>
    <row r="1" spans="1:12" ht="18.75" customHeight="1" x14ac:dyDescent="0.3">
      <c r="A1" s="25" t="s">
        <v>4</v>
      </c>
      <c r="B1" s="24"/>
      <c r="C1" s="40"/>
      <c r="D1" s="40"/>
      <c r="E1" s="24"/>
      <c r="F1" s="24"/>
      <c r="G1" s="24"/>
      <c r="H1" s="24"/>
      <c r="I1" s="24"/>
      <c r="J1" s="24"/>
      <c r="K1" s="24"/>
      <c r="L1" s="24"/>
    </row>
    <row r="2" spans="1:12" ht="38.25" x14ac:dyDescent="0.2">
      <c r="A2" s="21" t="s">
        <v>86</v>
      </c>
      <c r="B2" s="21" t="s">
        <v>1</v>
      </c>
      <c r="C2" s="27" t="s">
        <v>2</v>
      </c>
      <c r="D2" s="27" t="s">
        <v>3</v>
      </c>
      <c r="E2" s="21" t="s">
        <v>87</v>
      </c>
      <c r="F2" s="21" t="s">
        <v>88</v>
      </c>
      <c r="G2" s="21" t="s">
        <v>89</v>
      </c>
      <c r="H2" s="21" t="s">
        <v>90</v>
      </c>
      <c r="I2" s="21" t="s">
        <v>91</v>
      </c>
      <c r="J2" s="21" t="s">
        <v>92</v>
      </c>
      <c r="K2" s="21" t="s">
        <v>93</v>
      </c>
      <c r="L2" s="21" t="s">
        <v>94</v>
      </c>
    </row>
    <row r="3" spans="1:12" s="9" customFormat="1" ht="25.5" x14ac:dyDescent="0.2">
      <c r="A3" s="43">
        <f>IFERROR(INDEX(Schéma_vyplnenie!A:A,MATCH('Výzva_vyplnenie '!B3,Schéma_vyplnenie!B:B,0),),"")</f>
        <v>1</v>
      </c>
      <c r="B3" s="32" t="s">
        <v>121</v>
      </c>
      <c r="C3" s="43" t="str">
        <f>IFERROR(VLOOKUP(B3,Schéma_vyplnenie!$B:$I,7,0),"")</f>
        <v>Ministerstvo investícií, regionálneho rozvoja a informatizácie SR</v>
      </c>
      <c r="D3" s="44" t="str">
        <f>IFERROR(VLOOKUP(B3,Schéma_vyplnenie!$B:$I,8,0),"")</f>
        <v>50 349 287</v>
      </c>
      <c r="E3" s="65" t="s">
        <v>129</v>
      </c>
      <c r="F3" s="35" t="s">
        <v>121</v>
      </c>
      <c r="G3" s="36">
        <v>2110178</v>
      </c>
      <c r="H3" s="36">
        <v>10000</v>
      </c>
      <c r="I3" s="36">
        <v>50000</v>
      </c>
      <c r="J3" s="37">
        <v>44270</v>
      </c>
      <c r="K3" s="37">
        <v>44270</v>
      </c>
      <c r="L3" s="37">
        <v>44301</v>
      </c>
    </row>
    <row r="4" spans="1:12" s="9" customFormat="1" ht="25.5" x14ac:dyDescent="0.2">
      <c r="A4" s="43">
        <f>IFERROR(INDEX(Schéma_vyplnenie!A:A,MATCH('Výzva_vyplnenie '!B4,Schéma_vyplnenie!B:B,0),),"")</f>
        <v>1</v>
      </c>
      <c r="B4" s="35" t="s">
        <v>121</v>
      </c>
      <c r="C4" s="43" t="str">
        <f>IFERROR(VLOOKUP(B4,Schéma_vyplnenie!$B:$I,7,0),"")</f>
        <v>Ministerstvo investícií, regionálneho rozvoja a informatizácie SR</v>
      </c>
      <c r="D4" s="44" t="str">
        <f>IFERROR(VLOOKUP(B4,Schéma_vyplnenie!$B:$I,8,0),"")</f>
        <v>50 349 287</v>
      </c>
      <c r="E4" s="65" t="s">
        <v>130</v>
      </c>
      <c r="F4" s="35" t="s">
        <v>121</v>
      </c>
      <c r="G4" s="36">
        <v>16600000</v>
      </c>
      <c r="H4" s="36">
        <v>40000</v>
      </c>
      <c r="I4" s="36">
        <v>250000</v>
      </c>
      <c r="J4" s="37">
        <v>44475</v>
      </c>
      <c r="K4" s="37">
        <v>44475</v>
      </c>
      <c r="L4" s="37">
        <v>44505</v>
      </c>
    </row>
    <row r="5" spans="1:12" s="9" customFormat="1" ht="25.5" x14ac:dyDescent="0.2">
      <c r="A5" s="43">
        <f>IFERROR(INDEX(Schéma_vyplnenie!A:A,MATCH('Výzva_vyplnenie '!B5,Schéma_vyplnenie!B:B,0),),"")</f>
        <v>2</v>
      </c>
      <c r="B5" s="35" t="s">
        <v>126</v>
      </c>
      <c r="C5" s="43" t="str">
        <f>IFERROR(VLOOKUP(B5,Schéma_vyplnenie!$B:$I,7,0),"")</f>
        <v>Ministerstvo investícií, regionálneho rozvoja a informatizácie SR</v>
      </c>
      <c r="D5" s="44" t="str">
        <f>IFERROR(VLOOKUP(B5,Schéma_vyplnenie!$B:$I,8,0),"")</f>
        <v>50 349 287</v>
      </c>
      <c r="E5" s="54" t="s">
        <v>151</v>
      </c>
      <c r="F5" s="35" t="s">
        <v>131</v>
      </c>
      <c r="G5" s="36">
        <v>941950.8</v>
      </c>
      <c r="H5" s="64" t="s">
        <v>146</v>
      </c>
      <c r="I5" s="64" t="s">
        <v>146</v>
      </c>
      <c r="J5" s="37">
        <v>44046</v>
      </c>
      <c r="K5" s="37">
        <v>44046</v>
      </c>
      <c r="L5" s="37">
        <v>44077</v>
      </c>
    </row>
    <row r="6" spans="1:12" s="9" customFormat="1" ht="25.5" x14ac:dyDescent="0.2">
      <c r="A6" s="43">
        <f>IFERROR(INDEX(Schéma_vyplnenie!A:A,MATCH('Výzva_vyplnenie '!B6,Schéma_vyplnenie!B:B,0),),"")</f>
        <v>2</v>
      </c>
      <c r="B6" s="35" t="s">
        <v>126</v>
      </c>
      <c r="C6" s="43" t="str">
        <f>IFERROR(VLOOKUP(B6,Schéma_vyplnenie!$B:$I,7,0),"")</f>
        <v>Ministerstvo investícií, regionálneho rozvoja a informatizácie SR</v>
      </c>
      <c r="D6" s="44" t="str">
        <f>IFERROR(VLOOKUP(B6,Schéma_vyplnenie!$B:$I,8,0),"")</f>
        <v>50 349 287</v>
      </c>
      <c r="E6" s="54" t="s">
        <v>145</v>
      </c>
      <c r="F6" s="35" t="s">
        <v>132</v>
      </c>
      <c r="G6" s="36">
        <v>624250</v>
      </c>
      <c r="H6" s="64" t="s">
        <v>146</v>
      </c>
      <c r="I6" s="64" t="s">
        <v>146</v>
      </c>
      <c r="J6" s="37">
        <v>44076</v>
      </c>
      <c r="K6" s="37">
        <v>44076</v>
      </c>
      <c r="L6" s="37">
        <v>44095</v>
      </c>
    </row>
    <row r="7" spans="1:12" s="9" customFormat="1" ht="25.5" x14ac:dyDescent="0.2">
      <c r="A7" s="43">
        <f>IFERROR(INDEX(Schéma_vyplnenie!A:A,MATCH('Výzva_vyplnenie '!B7,Schéma_vyplnenie!B:B,0),),"")</f>
        <v>2</v>
      </c>
      <c r="B7" s="35" t="s">
        <v>126</v>
      </c>
      <c r="C7" s="43" t="str">
        <f>IFERROR(VLOOKUP(B7,Schéma_vyplnenie!$B:$I,7,0),"")</f>
        <v>Ministerstvo investícií, regionálneho rozvoja a informatizácie SR</v>
      </c>
      <c r="D7" s="44" t="str">
        <f>IFERROR(VLOOKUP(B7,Schéma_vyplnenie!$B:$I,8,0),"")</f>
        <v>50 349 287</v>
      </c>
      <c r="E7" s="54" t="s">
        <v>152</v>
      </c>
      <c r="F7" s="35" t="s">
        <v>133</v>
      </c>
      <c r="G7" s="36">
        <v>390268</v>
      </c>
      <c r="H7" s="64" t="s">
        <v>146</v>
      </c>
      <c r="I7" s="64" t="s">
        <v>146</v>
      </c>
      <c r="J7" s="37">
        <v>44056</v>
      </c>
      <c r="K7" s="37">
        <v>44056</v>
      </c>
      <c r="L7" s="37">
        <v>44085</v>
      </c>
    </row>
    <row r="8" spans="1:12" s="9" customFormat="1" ht="25.5" x14ac:dyDescent="0.2">
      <c r="A8" s="43">
        <f>IFERROR(INDEX(Schéma_vyplnenie!A:A,MATCH('Výzva_vyplnenie '!B8,Schéma_vyplnenie!B:B,0),),"")</f>
        <v>2</v>
      </c>
      <c r="B8" s="35" t="s">
        <v>126</v>
      </c>
      <c r="C8" s="43" t="str">
        <f>IFERROR(VLOOKUP(B8,Schéma_vyplnenie!$B:$I,7,0),"")</f>
        <v>Ministerstvo investícií, regionálneho rozvoja a informatizácie SR</v>
      </c>
      <c r="D8" s="44" t="str">
        <f>IFERROR(VLOOKUP(B8,Schéma_vyplnenie!$B:$I,8,0),"")</f>
        <v>50 349 287</v>
      </c>
      <c r="E8" s="54" t="s">
        <v>148</v>
      </c>
      <c r="F8" s="35" t="s">
        <v>134</v>
      </c>
      <c r="G8" s="36">
        <v>1688508</v>
      </c>
      <c r="H8" s="64" t="s">
        <v>146</v>
      </c>
      <c r="I8" s="64" t="s">
        <v>146</v>
      </c>
      <c r="J8" s="37">
        <v>44060</v>
      </c>
      <c r="K8" s="37">
        <v>44060</v>
      </c>
      <c r="L8" s="37">
        <v>44091</v>
      </c>
    </row>
    <row r="9" spans="1:12" s="9" customFormat="1" ht="25.5" x14ac:dyDescent="0.2">
      <c r="A9" s="43">
        <f>IFERROR(INDEX(Schéma_vyplnenie!A:A,MATCH('Výzva_vyplnenie '!B9,Schéma_vyplnenie!B:B,0),),"")</f>
        <v>2</v>
      </c>
      <c r="B9" s="35" t="s">
        <v>126</v>
      </c>
      <c r="C9" s="43" t="str">
        <f>IFERROR(VLOOKUP(B9,Schéma_vyplnenie!$B:$I,7,0),"")</f>
        <v>Ministerstvo investícií, regionálneho rozvoja a informatizácie SR</v>
      </c>
      <c r="D9" s="44" t="str">
        <f>IFERROR(VLOOKUP(B9,Schéma_vyplnenie!$B:$I,8,0),"")</f>
        <v>50 349 287</v>
      </c>
      <c r="E9" s="65" t="s">
        <v>158</v>
      </c>
      <c r="F9" s="35" t="s">
        <v>135</v>
      </c>
      <c r="G9" s="36">
        <v>400567.49</v>
      </c>
      <c r="H9" s="64" t="s">
        <v>146</v>
      </c>
      <c r="I9" s="64" t="s">
        <v>146</v>
      </c>
      <c r="J9" s="37">
        <v>44053</v>
      </c>
      <c r="K9" s="37">
        <v>44053</v>
      </c>
      <c r="L9" s="37">
        <v>44074</v>
      </c>
    </row>
    <row r="10" spans="1:12" s="9" customFormat="1" ht="25.5" x14ac:dyDescent="0.2">
      <c r="A10" s="43">
        <f>IFERROR(INDEX(Schéma_vyplnenie!A:A,MATCH('Výzva_vyplnenie '!B10,Schéma_vyplnenie!B:B,0),),"")</f>
        <v>2</v>
      </c>
      <c r="B10" s="35" t="s">
        <v>126</v>
      </c>
      <c r="C10" s="43" t="str">
        <f>IFERROR(VLOOKUP(B10,Schéma_vyplnenie!$B:$I,7,0),"")</f>
        <v>Ministerstvo investícií, regionálneho rozvoja a informatizácie SR</v>
      </c>
      <c r="D10" s="44" t="str">
        <f>IFERROR(VLOOKUP(B10,Schéma_vyplnenie!$B:$I,8,0),"")</f>
        <v>50 349 287</v>
      </c>
      <c r="E10" s="54" t="s">
        <v>154</v>
      </c>
      <c r="F10" s="35" t="s">
        <v>136</v>
      </c>
      <c r="G10" s="36">
        <v>488212</v>
      </c>
      <c r="H10" s="64" t="s">
        <v>146</v>
      </c>
      <c r="I10" s="64" t="s">
        <v>146</v>
      </c>
      <c r="J10" s="37">
        <v>44049</v>
      </c>
      <c r="K10" s="37">
        <v>44049</v>
      </c>
      <c r="L10" s="37">
        <v>44078</v>
      </c>
    </row>
    <row r="11" spans="1:12" s="9" customFormat="1" ht="25.5" x14ac:dyDescent="0.2">
      <c r="A11" s="43">
        <f>IFERROR(INDEX(Schéma_vyplnenie!A:A,MATCH('Výzva_vyplnenie '!B11,Schéma_vyplnenie!B:B,0),),"")</f>
        <v>2</v>
      </c>
      <c r="B11" s="35" t="s">
        <v>126</v>
      </c>
      <c r="C11" s="43" t="str">
        <f>IFERROR(VLOOKUP(B11,Schéma_vyplnenie!$B:$I,7,0),"")</f>
        <v>Ministerstvo investícií, regionálneho rozvoja a informatizácie SR</v>
      </c>
      <c r="D11" s="44" t="str">
        <f>IFERROR(VLOOKUP(B11,Schéma_vyplnenie!$B:$I,8,0),"")</f>
        <v>50 349 287</v>
      </c>
      <c r="E11" s="65" t="s">
        <v>150</v>
      </c>
      <c r="F11" s="32" t="s">
        <v>138</v>
      </c>
      <c r="G11" s="38">
        <v>370000</v>
      </c>
      <c r="H11" s="38">
        <v>10000</v>
      </c>
      <c r="I11" s="38">
        <v>100000</v>
      </c>
      <c r="J11" s="39">
        <v>44266</v>
      </c>
      <c r="K11" s="39">
        <v>44266</v>
      </c>
      <c r="L11" s="39">
        <v>44293</v>
      </c>
    </row>
    <row r="12" spans="1:12" ht="25.5" x14ac:dyDescent="0.2">
      <c r="A12" s="43">
        <f>IFERROR(INDEX(Schéma_vyplnenie!A:A,MATCH('Výzva_vyplnenie '!B12,Schéma_vyplnenie!B:B,0),),"")</f>
        <v>2</v>
      </c>
      <c r="B12" s="35" t="s">
        <v>126</v>
      </c>
      <c r="C12" s="43" t="str">
        <f>IFERROR(VLOOKUP(B12,Schéma_vyplnenie!$B:$I,7,0),"")</f>
        <v>Ministerstvo investícií, regionálneho rozvoja a informatizácie SR</v>
      </c>
      <c r="D12" s="44" t="str">
        <f>IFERROR(VLOOKUP(B12,Schéma_vyplnenie!$B:$I,8,0),"")</f>
        <v>50 349 287</v>
      </c>
      <c r="E12" s="65" t="s">
        <v>149</v>
      </c>
      <c r="F12" s="32" t="s">
        <v>139</v>
      </c>
      <c r="G12" s="38">
        <v>794980</v>
      </c>
      <c r="H12" s="38">
        <v>10000</v>
      </c>
      <c r="I12" s="38">
        <v>200000</v>
      </c>
      <c r="J12" s="39">
        <v>44271</v>
      </c>
      <c r="K12" s="39">
        <v>44271</v>
      </c>
      <c r="L12" s="39">
        <v>44298</v>
      </c>
    </row>
    <row r="13" spans="1:12" ht="25.5" x14ac:dyDescent="0.2">
      <c r="A13" s="43">
        <f>IFERROR(INDEX(Schéma_vyplnenie!A:A,MATCH('Výzva_vyplnenie '!B13,Schéma_vyplnenie!B:B,0),),"")</f>
        <v>2</v>
      </c>
      <c r="B13" s="35" t="s">
        <v>126</v>
      </c>
      <c r="C13" s="43" t="str">
        <f>IFERROR(VLOOKUP(B13,Schéma_vyplnenie!$B:$I,7,0),"")</f>
        <v>Ministerstvo investícií, regionálneho rozvoja a informatizácie SR</v>
      </c>
      <c r="D13" s="44" t="str">
        <f>IFERROR(VLOOKUP(B13,Schéma_vyplnenie!$B:$I,8,0),"")</f>
        <v>50 349 287</v>
      </c>
      <c r="E13" s="65" t="s">
        <v>144</v>
      </c>
      <c r="F13" s="32" t="s">
        <v>140</v>
      </c>
      <c r="G13" s="38">
        <v>622686</v>
      </c>
      <c r="H13" s="38">
        <v>10000</v>
      </c>
      <c r="I13" s="38">
        <v>100000</v>
      </c>
      <c r="J13" s="39">
        <v>44270</v>
      </c>
      <c r="K13" s="39">
        <v>44270</v>
      </c>
      <c r="L13" s="39">
        <v>44298</v>
      </c>
    </row>
    <row r="14" spans="1:12" ht="25.5" x14ac:dyDescent="0.2">
      <c r="A14" s="43">
        <f>IFERROR(INDEX(Schéma_vyplnenie!A:A,MATCH('Výzva_vyplnenie '!B14,Schéma_vyplnenie!B:B,0),),"")</f>
        <v>2</v>
      </c>
      <c r="B14" s="35" t="s">
        <v>126</v>
      </c>
      <c r="C14" s="43" t="str">
        <f>IFERROR(VLOOKUP(B14,Schéma_vyplnenie!$B:$I,7,0),"")</f>
        <v>Ministerstvo investícií, regionálneho rozvoja a informatizácie SR</v>
      </c>
      <c r="D14" s="44" t="str">
        <f>IFERROR(VLOOKUP(B14,Schéma_vyplnenie!$B:$I,8,0),"")</f>
        <v>50 349 287</v>
      </c>
      <c r="E14" s="54" t="s">
        <v>153</v>
      </c>
      <c r="F14" s="32" t="s">
        <v>141</v>
      </c>
      <c r="G14" s="38">
        <v>212651.6</v>
      </c>
      <c r="H14" s="38">
        <v>10000</v>
      </c>
      <c r="I14" s="38">
        <v>100000</v>
      </c>
      <c r="J14" s="39">
        <v>44272</v>
      </c>
      <c r="K14" s="39">
        <v>44272</v>
      </c>
      <c r="L14" s="39">
        <v>44301</v>
      </c>
    </row>
    <row r="15" spans="1:12" ht="25.5" x14ac:dyDescent="0.2">
      <c r="A15" s="43">
        <f>IFERROR(INDEX(Schéma_vyplnenie!A:A,MATCH('Výzva_vyplnenie '!B15,Schéma_vyplnenie!B:B,0),),"")</f>
        <v>2</v>
      </c>
      <c r="B15" s="35" t="s">
        <v>126</v>
      </c>
      <c r="C15" s="43" t="str">
        <f>IFERROR(VLOOKUP(B15,Schéma_vyplnenie!$B:$I,7,0),"")</f>
        <v>Ministerstvo investícií, regionálneho rozvoja a informatizácie SR</v>
      </c>
      <c r="D15" s="44" t="str">
        <f>IFERROR(VLOOKUP(B15,Schéma_vyplnenie!$B:$I,8,0),"")</f>
        <v>50 349 287</v>
      </c>
      <c r="E15" s="65" t="s">
        <v>156</v>
      </c>
      <c r="F15" s="32" t="s">
        <v>137</v>
      </c>
      <c r="G15" s="38">
        <v>409998</v>
      </c>
      <c r="H15" s="38">
        <v>10000</v>
      </c>
      <c r="I15" s="38">
        <v>200000</v>
      </c>
      <c r="J15" s="39">
        <v>44252</v>
      </c>
      <c r="K15" s="39">
        <v>44252</v>
      </c>
      <c r="L15" s="39">
        <v>44280</v>
      </c>
    </row>
    <row r="16" spans="1:12" ht="25.5" x14ac:dyDescent="0.2">
      <c r="A16" s="43">
        <f>IFERROR(INDEX(Schéma_vyplnenie!A:A,MATCH('Výzva_vyplnenie '!B16,Schéma_vyplnenie!B:B,0),),"")</f>
        <v>2</v>
      </c>
      <c r="B16" s="35" t="s">
        <v>126</v>
      </c>
      <c r="C16" s="43" t="str">
        <f>IFERROR(VLOOKUP(B16,Schéma_vyplnenie!$B:$I,7,0),"")</f>
        <v>Ministerstvo investícií, regionálneho rozvoja a informatizácie SR</v>
      </c>
      <c r="D16" s="44" t="str">
        <f>IFERROR(VLOOKUP(B16,Schéma_vyplnenie!$B:$I,8,0),"")</f>
        <v>50 349 287</v>
      </c>
      <c r="E16" s="65" t="s">
        <v>157</v>
      </c>
      <c r="F16" s="32" t="s">
        <v>137</v>
      </c>
      <c r="G16" s="38">
        <v>105286</v>
      </c>
      <c r="H16" s="38">
        <v>10000</v>
      </c>
      <c r="I16" s="38">
        <v>100000</v>
      </c>
      <c r="J16" s="39">
        <v>44356</v>
      </c>
      <c r="K16" s="39">
        <v>44356</v>
      </c>
      <c r="L16" s="39">
        <v>44362</v>
      </c>
    </row>
    <row r="17" spans="1:12" ht="25.5" x14ac:dyDescent="0.2">
      <c r="A17" s="43">
        <f>IFERROR(INDEX(Schéma_vyplnenie!A:A,MATCH('Výzva_vyplnenie '!B17,Schéma_vyplnenie!B:B,0),),"")</f>
        <v>2</v>
      </c>
      <c r="B17" s="35" t="s">
        <v>126</v>
      </c>
      <c r="C17" s="43" t="str">
        <f>IFERROR(VLOOKUP(B17,Schéma_vyplnenie!$B:$I,7,0),"")</f>
        <v>Ministerstvo investícií, regionálneho rozvoja a informatizácie SR</v>
      </c>
      <c r="D17" s="44" t="str">
        <f>IFERROR(VLOOKUP(B17,Schéma_vyplnenie!$B:$I,8,0),"")</f>
        <v>50 349 287</v>
      </c>
      <c r="E17" s="65" t="s">
        <v>147</v>
      </c>
      <c r="F17" s="32" t="s">
        <v>142</v>
      </c>
      <c r="G17" s="38">
        <v>2385340</v>
      </c>
      <c r="H17" s="38" t="s">
        <v>146</v>
      </c>
      <c r="I17" s="38" t="s">
        <v>146</v>
      </c>
      <c r="J17" s="39">
        <v>44209</v>
      </c>
      <c r="K17" s="39">
        <v>44209</v>
      </c>
      <c r="L17" s="39">
        <v>44253</v>
      </c>
    </row>
    <row r="18" spans="1:12" ht="25.5" x14ac:dyDescent="0.2">
      <c r="A18" s="43">
        <f>IFERROR(INDEX(Schéma_vyplnenie!A:A,MATCH('Výzva_vyplnenie '!B18,Schéma_vyplnenie!B:B,0),),"")</f>
        <v>2</v>
      </c>
      <c r="B18" s="35" t="s">
        <v>126</v>
      </c>
      <c r="C18" s="43" t="str">
        <f>IFERROR(VLOOKUP(B18,Schéma_vyplnenie!$B:$I,7,0),"")</f>
        <v>Ministerstvo investícií, regionálneho rozvoja a informatizácie SR</v>
      </c>
      <c r="D18" s="44" t="str">
        <f>IFERROR(VLOOKUP(B18,Schéma_vyplnenie!$B:$I,8,0),"")</f>
        <v>50 349 287</v>
      </c>
      <c r="E18" s="65" t="s">
        <v>155</v>
      </c>
      <c r="F18" s="32" t="s">
        <v>143</v>
      </c>
      <c r="G18" s="38">
        <v>230576</v>
      </c>
      <c r="H18" s="38">
        <v>10000</v>
      </c>
      <c r="I18" s="38">
        <v>50000</v>
      </c>
      <c r="J18" s="39">
        <v>44285</v>
      </c>
      <c r="K18" s="39">
        <v>45381</v>
      </c>
      <c r="L18" s="39">
        <v>44316</v>
      </c>
    </row>
    <row r="19" spans="1:12" x14ac:dyDescent="0.2">
      <c r="A19" s="43" t="str">
        <f>IFERROR(INDEX(Schéma_vyplnenie!A:A,MATCH('Výzva_vyplnenie '!B19,Schéma_vyplnenie!B:B,0),),"")</f>
        <v/>
      </c>
      <c r="B19" s="35"/>
      <c r="C19" s="43" t="str">
        <f>IFERROR(VLOOKUP(B19,Schéma_vyplnenie!$B:$I,7,0),"")</f>
        <v/>
      </c>
      <c r="D19" s="44" t="str">
        <f>IFERROR(VLOOKUP(B19,Schéma_vyplnenie!$B:$I,8,0),"")</f>
        <v/>
      </c>
      <c r="E19" s="32"/>
      <c r="F19" s="32"/>
      <c r="G19" s="38"/>
      <c r="H19" s="38"/>
      <c r="I19" s="38"/>
      <c r="J19" s="39"/>
      <c r="K19" s="39"/>
      <c r="L19" s="39"/>
    </row>
    <row r="20" spans="1:12" x14ac:dyDescent="0.2">
      <c r="A20" s="43" t="str">
        <f>IFERROR(INDEX(Schéma_vyplnenie!A:A,MATCH('Výzva_vyplnenie '!B20,Schéma_vyplnenie!B:B,0),),"")</f>
        <v/>
      </c>
      <c r="B20" s="35"/>
      <c r="C20" s="43" t="str">
        <f>IFERROR(VLOOKUP(B20,Schéma_vyplnenie!$B:$I,7,0),"")</f>
        <v/>
      </c>
      <c r="D20" s="44" t="str">
        <f>IFERROR(VLOOKUP(B20,Schéma_vyplnenie!$B:$I,8,0),"")</f>
        <v/>
      </c>
      <c r="E20" s="32"/>
      <c r="F20" s="32"/>
      <c r="G20" s="38"/>
      <c r="H20" s="38"/>
      <c r="I20" s="38"/>
      <c r="J20" s="39"/>
      <c r="K20" s="39"/>
      <c r="L20" s="39"/>
    </row>
    <row r="21" spans="1:12" x14ac:dyDescent="0.2">
      <c r="A21" s="43" t="str">
        <f>IFERROR(INDEX(Schéma_vyplnenie!A:A,MATCH('Výzva_vyplnenie '!B21,Schéma_vyplnenie!B:B,0),),"")</f>
        <v/>
      </c>
      <c r="B21" s="35"/>
      <c r="C21" s="43" t="str">
        <f>IFERROR(VLOOKUP(B21,Schéma_vyplnenie!$B:$I,7,0),"")</f>
        <v/>
      </c>
      <c r="D21" s="44" t="str">
        <f>IFERROR(VLOOKUP(B21,Schéma_vyplnenie!$B:$I,8,0),"")</f>
        <v/>
      </c>
      <c r="E21" s="32"/>
      <c r="F21" s="32"/>
      <c r="G21" s="38"/>
      <c r="H21" s="38"/>
      <c r="I21" s="38"/>
      <c r="J21" s="39"/>
      <c r="K21" s="39"/>
      <c r="L21" s="39"/>
    </row>
    <row r="22" spans="1:12" x14ac:dyDescent="0.2">
      <c r="A22" s="43" t="str">
        <f>IFERROR(INDEX(Schéma_vyplnenie!A:A,MATCH('Výzva_vyplnenie '!B22,Schéma_vyplnenie!B:B,0),),"")</f>
        <v/>
      </c>
      <c r="B22" s="35"/>
      <c r="C22" s="43" t="str">
        <f>IFERROR(VLOOKUP(B22,Schéma_vyplnenie!$B:$I,7,0),"")</f>
        <v/>
      </c>
      <c r="D22" s="44" t="str">
        <f>IFERROR(VLOOKUP(B22,Schéma_vyplnenie!$B:$I,8,0),"")</f>
        <v/>
      </c>
      <c r="E22" s="32"/>
      <c r="F22" s="32"/>
      <c r="G22" s="38"/>
      <c r="H22" s="38"/>
      <c r="I22" s="38"/>
      <c r="J22" s="39"/>
      <c r="K22" s="39"/>
      <c r="L22" s="39"/>
    </row>
    <row r="23" spans="1:12" x14ac:dyDescent="0.2">
      <c r="A23" s="43" t="str">
        <f>IFERROR(INDEX(Schéma_vyplnenie!A:A,MATCH('Výzva_vyplnenie '!B23,Schéma_vyplnenie!B:B,0),),"")</f>
        <v/>
      </c>
      <c r="B23" s="35"/>
      <c r="C23" s="43" t="str">
        <f>IFERROR(VLOOKUP(B23,Schéma_vyplnenie!$B:$I,7,0),"")</f>
        <v/>
      </c>
      <c r="D23" s="44" t="str">
        <f>IFERROR(VLOOKUP(B23,Schéma_vyplnenie!$B:$I,8,0),"")</f>
        <v/>
      </c>
      <c r="E23" s="32"/>
      <c r="F23" s="32"/>
      <c r="G23" s="38"/>
      <c r="H23" s="38"/>
      <c r="I23" s="38"/>
      <c r="J23" s="39"/>
      <c r="K23" s="39"/>
      <c r="L23" s="39"/>
    </row>
    <row r="24" spans="1:12" x14ac:dyDescent="0.2">
      <c r="A24" s="43" t="str">
        <f>IFERROR(INDEX(Schéma_vyplnenie!A:A,MATCH('Výzva_vyplnenie '!B24,Schéma_vyplnenie!B:B,0),),"")</f>
        <v/>
      </c>
      <c r="B24" s="35"/>
      <c r="C24" s="43" t="str">
        <f>IFERROR(VLOOKUP(B24,Schéma_vyplnenie!$B:$I,7,0),"")</f>
        <v/>
      </c>
      <c r="D24" s="44" t="str">
        <f>IFERROR(VLOOKUP(B24,Schéma_vyplnenie!$B:$I,8,0),"")</f>
        <v/>
      </c>
      <c r="E24" s="32"/>
      <c r="F24" s="32"/>
      <c r="G24" s="38"/>
      <c r="H24" s="38"/>
      <c r="I24" s="38"/>
      <c r="J24" s="39"/>
      <c r="K24" s="39"/>
      <c r="L24" s="39"/>
    </row>
    <row r="25" spans="1:12" x14ac:dyDescent="0.2">
      <c r="A25" s="43" t="str">
        <f>IFERROR(INDEX(Schéma_vyplnenie!A:A,MATCH('Výzva_vyplnenie '!B25,Schéma_vyplnenie!B:B,0),),"")</f>
        <v/>
      </c>
      <c r="B25" s="35"/>
      <c r="C25" s="43" t="str">
        <f>IFERROR(VLOOKUP(B25,Schéma_vyplnenie!$B:$I,7,0),"")</f>
        <v/>
      </c>
      <c r="D25" s="44" t="str">
        <f>IFERROR(VLOOKUP(B25,Schéma_vyplnenie!$B:$I,8,0),"")</f>
        <v/>
      </c>
      <c r="E25" s="32"/>
      <c r="F25" s="32"/>
      <c r="G25" s="38"/>
      <c r="H25" s="38"/>
      <c r="I25" s="38"/>
      <c r="J25" s="39"/>
      <c r="K25" s="39"/>
      <c r="L25" s="39"/>
    </row>
    <row r="26" spans="1:12" x14ac:dyDescent="0.2">
      <c r="A26" s="43" t="str">
        <f>IFERROR(INDEX(Schéma_vyplnenie!A:A,MATCH('Výzva_vyplnenie '!B26,Schéma_vyplnenie!B:B,0),),"")</f>
        <v/>
      </c>
      <c r="B26" s="35"/>
      <c r="C26" s="43" t="str">
        <f>IFERROR(VLOOKUP(B26,Schéma_vyplnenie!$B:$I,7,0),"")</f>
        <v/>
      </c>
      <c r="D26" s="44" t="str">
        <f>IFERROR(VLOOKUP(B26,Schéma_vyplnenie!$B:$I,8,0),"")</f>
        <v/>
      </c>
      <c r="E26" s="32"/>
      <c r="F26" s="32"/>
      <c r="G26" s="38"/>
      <c r="H26" s="38"/>
      <c r="I26" s="38"/>
      <c r="J26" s="39"/>
      <c r="K26" s="39"/>
      <c r="L26" s="39"/>
    </row>
    <row r="27" spans="1:12" x14ac:dyDescent="0.2">
      <c r="A27" s="43" t="str">
        <f>IFERROR(INDEX(Schéma_vyplnenie!A:A,MATCH('Výzva_vyplnenie '!B27,Schéma_vyplnenie!B:B,0),),"")</f>
        <v/>
      </c>
      <c r="B27" s="35"/>
      <c r="C27" s="43" t="str">
        <f>IFERROR(VLOOKUP(B27,Schéma_vyplnenie!$B:$I,7,0),"")</f>
        <v/>
      </c>
      <c r="D27" s="44" t="str">
        <f>IFERROR(VLOOKUP(B27,Schéma_vyplnenie!$B:$I,8,0),"")</f>
        <v/>
      </c>
      <c r="E27" s="32"/>
      <c r="F27" s="32"/>
      <c r="G27" s="38"/>
      <c r="H27" s="38"/>
      <c r="I27" s="38"/>
      <c r="J27" s="39"/>
      <c r="K27" s="39"/>
      <c r="L27" s="39"/>
    </row>
    <row r="28" spans="1:12" x14ac:dyDescent="0.2">
      <c r="A28" s="43" t="str">
        <f>IFERROR(INDEX(Schéma_vyplnenie!A:A,MATCH('Výzva_vyplnenie '!B28,Schéma_vyplnenie!B:B,0),),"")</f>
        <v/>
      </c>
      <c r="B28" s="35"/>
      <c r="C28" s="43" t="str">
        <f>IFERROR(VLOOKUP(B28,Schéma_vyplnenie!$B:$I,7,0),"")</f>
        <v/>
      </c>
      <c r="D28" s="44" t="str">
        <f>IFERROR(VLOOKUP(B28,Schéma_vyplnenie!$B:$I,8,0),"")</f>
        <v/>
      </c>
      <c r="E28" s="32"/>
      <c r="F28" s="32"/>
      <c r="G28" s="38"/>
      <c r="H28" s="38"/>
      <c r="I28" s="38"/>
      <c r="J28" s="39"/>
      <c r="K28" s="39"/>
      <c r="L28" s="39"/>
    </row>
    <row r="29" spans="1:12" x14ac:dyDescent="0.2">
      <c r="A29" s="43" t="str">
        <f>IFERROR(INDEX(Schéma_vyplnenie!A:A,MATCH('Výzva_vyplnenie '!B29,Schéma_vyplnenie!B:B,0),),"")</f>
        <v/>
      </c>
      <c r="B29" s="35"/>
      <c r="C29" s="43" t="str">
        <f>IFERROR(VLOOKUP(B29,Schéma_vyplnenie!$B:$I,7,0),"")</f>
        <v/>
      </c>
      <c r="D29" s="44" t="str">
        <f>IFERROR(VLOOKUP(B29,Schéma_vyplnenie!$B:$I,8,0),"")</f>
        <v/>
      </c>
      <c r="E29" s="32"/>
      <c r="F29" s="32"/>
      <c r="G29" s="38"/>
      <c r="H29" s="38"/>
      <c r="I29" s="38"/>
      <c r="J29" s="39"/>
      <c r="K29" s="39"/>
      <c r="L29" s="39"/>
    </row>
    <row r="30" spans="1:12" x14ac:dyDescent="0.2">
      <c r="A30" s="43" t="str">
        <f>IFERROR(INDEX(Schéma_vyplnenie!A:A,MATCH('Výzva_vyplnenie '!B30,Schéma_vyplnenie!B:B,0),),"")</f>
        <v/>
      </c>
      <c r="B30" s="35"/>
      <c r="C30" s="43" t="str">
        <f>IFERROR(VLOOKUP(B30,Schéma_vyplnenie!$B:$I,7,0),"")</f>
        <v/>
      </c>
      <c r="D30" s="44" t="str">
        <f>IFERROR(VLOOKUP(B30,Schéma_vyplnenie!$B:$I,8,0),"")</f>
        <v/>
      </c>
      <c r="E30" s="32"/>
      <c r="F30" s="32"/>
      <c r="G30" s="38"/>
      <c r="H30" s="38"/>
      <c r="I30" s="38"/>
      <c r="J30" s="39"/>
      <c r="K30" s="39"/>
      <c r="L30" s="39"/>
    </row>
    <row r="31" spans="1:12" x14ac:dyDescent="0.2">
      <c r="A31" s="43" t="str">
        <f>IFERROR(INDEX(Schéma_vyplnenie!A:A,MATCH('Výzva_vyplnenie '!B31,Schéma_vyplnenie!B:B,0),),"")</f>
        <v/>
      </c>
      <c r="B31" s="35"/>
      <c r="C31" s="43" t="str">
        <f>IFERROR(VLOOKUP(B31,Schéma_vyplnenie!$B:$I,7,0),"")</f>
        <v/>
      </c>
      <c r="D31" s="44" t="str">
        <f>IFERROR(VLOOKUP(B31,Schéma_vyplnenie!$B:$I,8,0),"")</f>
        <v/>
      </c>
      <c r="E31" s="32"/>
      <c r="F31" s="32"/>
      <c r="G31" s="38"/>
      <c r="H31" s="38"/>
      <c r="I31" s="38"/>
      <c r="J31" s="39"/>
      <c r="K31" s="39"/>
      <c r="L31" s="39"/>
    </row>
    <row r="32" spans="1:12" x14ac:dyDescent="0.2">
      <c r="A32" s="43" t="str">
        <f>IFERROR(INDEX(Schéma_vyplnenie!A:A,MATCH('Výzva_vyplnenie '!B32,Schéma_vyplnenie!B:B,0),),"")</f>
        <v/>
      </c>
      <c r="B32" s="35"/>
      <c r="C32" s="43" t="str">
        <f>IFERROR(VLOOKUP(B32,Schéma_vyplnenie!$B:$I,7,0),"")</f>
        <v/>
      </c>
      <c r="D32" s="44" t="str">
        <f>IFERROR(VLOOKUP(B32,Schéma_vyplnenie!$B:$I,8,0),"")</f>
        <v/>
      </c>
      <c r="E32" s="32"/>
      <c r="F32" s="32"/>
      <c r="G32" s="38"/>
      <c r="H32" s="38"/>
      <c r="I32" s="38"/>
      <c r="J32" s="39"/>
      <c r="K32" s="39"/>
      <c r="L32" s="39"/>
    </row>
    <row r="33" spans="1:12" x14ac:dyDescent="0.2">
      <c r="A33" s="43" t="str">
        <f>IFERROR(INDEX(Schéma_vyplnenie!A:A,MATCH('Výzva_vyplnenie '!B33,Schéma_vyplnenie!B:B,0),),"")</f>
        <v/>
      </c>
      <c r="B33" s="35"/>
      <c r="C33" s="43" t="str">
        <f>IFERROR(VLOOKUP(B33,Schéma_vyplnenie!$B:$I,7,0),"")</f>
        <v/>
      </c>
      <c r="D33" s="44" t="str">
        <f>IFERROR(VLOOKUP(B33,Schéma_vyplnenie!$B:$I,8,0),"")</f>
        <v/>
      </c>
      <c r="E33" s="32"/>
      <c r="F33" s="32"/>
      <c r="G33" s="38"/>
      <c r="H33" s="38"/>
      <c r="I33" s="38"/>
      <c r="J33" s="39"/>
      <c r="K33" s="39"/>
      <c r="L33" s="39"/>
    </row>
    <row r="34" spans="1:12" x14ac:dyDescent="0.2">
      <c r="A34" s="43" t="str">
        <f>IFERROR(INDEX(Schéma_vyplnenie!A:A,MATCH('Výzva_vyplnenie '!B34,Schéma_vyplnenie!B:B,0),),"")</f>
        <v/>
      </c>
      <c r="B34" s="35"/>
      <c r="C34" s="43" t="str">
        <f>IFERROR(VLOOKUP(B34,Schéma_vyplnenie!$B:$I,7,0),"")</f>
        <v/>
      </c>
      <c r="D34" s="44" t="str">
        <f>IFERROR(VLOOKUP(B34,Schéma_vyplnenie!$B:$I,8,0),"")</f>
        <v/>
      </c>
      <c r="E34" s="32"/>
      <c r="F34" s="32"/>
      <c r="G34" s="38"/>
      <c r="H34" s="38"/>
      <c r="I34" s="38"/>
      <c r="J34" s="39"/>
      <c r="K34" s="39"/>
      <c r="L34" s="39"/>
    </row>
    <row r="35" spans="1:12" x14ac:dyDescent="0.2">
      <c r="A35" s="43" t="str">
        <f>IFERROR(INDEX(Schéma_vyplnenie!A:A,MATCH('Výzva_vyplnenie '!B35,Schéma_vyplnenie!B:B,0),),"")</f>
        <v/>
      </c>
      <c r="B35" s="35"/>
      <c r="C35" s="43" t="str">
        <f>IFERROR(VLOOKUP(B35,Schéma_vyplnenie!$B:$I,7,0),"")</f>
        <v/>
      </c>
      <c r="D35" s="44" t="str">
        <f>IFERROR(VLOOKUP(B35,Schéma_vyplnenie!$B:$I,8,0),"")</f>
        <v/>
      </c>
      <c r="E35" s="32"/>
      <c r="F35" s="32"/>
      <c r="G35" s="38"/>
      <c r="H35" s="38"/>
      <c r="I35" s="38"/>
      <c r="J35" s="39"/>
      <c r="K35" s="39"/>
      <c r="L35" s="39"/>
    </row>
    <row r="36" spans="1:12" x14ac:dyDescent="0.2">
      <c r="A36" s="43" t="str">
        <f>IFERROR(INDEX(Schéma_vyplnenie!A:A,MATCH('Výzva_vyplnenie '!B36,Schéma_vyplnenie!B:B,0),),"")</f>
        <v/>
      </c>
      <c r="B36" s="35"/>
      <c r="C36" s="43" t="str">
        <f>IFERROR(VLOOKUP(B36,Schéma_vyplnenie!$B:$I,7,0),"")</f>
        <v/>
      </c>
      <c r="D36" s="44" t="str">
        <f>IFERROR(VLOOKUP(B36,Schéma_vyplnenie!$B:$I,8,0),"")</f>
        <v/>
      </c>
      <c r="E36" s="32"/>
      <c r="F36" s="32"/>
      <c r="G36" s="38"/>
      <c r="H36" s="38"/>
      <c r="I36" s="38"/>
      <c r="J36" s="39"/>
      <c r="K36" s="39"/>
      <c r="L36" s="39"/>
    </row>
    <row r="37" spans="1:12" x14ac:dyDescent="0.2">
      <c r="A37" s="43" t="str">
        <f>IFERROR(INDEX(Schéma_vyplnenie!A:A,MATCH('Výzva_vyplnenie '!B37,Schéma_vyplnenie!B:B,0),),"")</f>
        <v/>
      </c>
      <c r="B37" s="35"/>
      <c r="C37" s="43" t="str">
        <f>IFERROR(VLOOKUP(B37,Schéma_vyplnenie!$B:$I,7,0),"")</f>
        <v/>
      </c>
      <c r="D37" s="44" t="str">
        <f>IFERROR(VLOOKUP(B37,Schéma_vyplnenie!$B:$I,8,0),"")</f>
        <v/>
      </c>
      <c r="E37" s="32"/>
      <c r="F37" s="32"/>
      <c r="G37" s="38"/>
      <c r="H37" s="38"/>
      <c r="I37" s="38"/>
      <c r="J37" s="39"/>
      <c r="K37" s="39"/>
      <c r="L37" s="39"/>
    </row>
    <row r="38" spans="1:12" x14ac:dyDescent="0.2">
      <c r="A38" s="43" t="str">
        <f>IFERROR(INDEX(Schéma_vyplnenie!A:A,MATCH('Výzva_vyplnenie '!B38,Schéma_vyplnenie!B:B,0),),"")</f>
        <v/>
      </c>
      <c r="B38" s="35"/>
      <c r="C38" s="43" t="str">
        <f>IFERROR(VLOOKUP(B38,Schéma_vyplnenie!$B:$I,7,0),"")</f>
        <v/>
      </c>
      <c r="D38" s="44" t="str">
        <f>IFERROR(VLOOKUP(B38,Schéma_vyplnenie!$B:$I,8,0),"")</f>
        <v/>
      </c>
      <c r="E38" s="32"/>
      <c r="F38" s="32"/>
      <c r="G38" s="38"/>
      <c r="H38" s="38"/>
      <c r="I38" s="38"/>
      <c r="J38" s="39"/>
      <c r="K38" s="39"/>
      <c r="L38" s="39"/>
    </row>
    <row r="39" spans="1:12" x14ac:dyDescent="0.2">
      <c r="A39" s="43" t="str">
        <f>IFERROR(INDEX(Schéma_vyplnenie!A:A,MATCH('Výzva_vyplnenie '!B39,Schéma_vyplnenie!B:B,0),),"")</f>
        <v/>
      </c>
      <c r="B39" s="35"/>
      <c r="C39" s="43" t="str">
        <f>IFERROR(VLOOKUP(B39,Schéma_vyplnenie!$B:$I,7,0),"")</f>
        <v/>
      </c>
      <c r="D39" s="44" t="str">
        <f>IFERROR(VLOOKUP(B39,Schéma_vyplnenie!$B:$I,8,0),"")</f>
        <v/>
      </c>
      <c r="E39" s="32"/>
      <c r="F39" s="32"/>
      <c r="G39" s="38"/>
      <c r="H39" s="38"/>
      <c r="I39" s="38"/>
      <c r="J39" s="39"/>
      <c r="K39" s="39"/>
      <c r="L39" s="39"/>
    </row>
    <row r="40" spans="1:12" x14ac:dyDescent="0.2">
      <c r="A40" s="43" t="str">
        <f>IFERROR(INDEX(Schéma_vyplnenie!A:A,MATCH('Výzva_vyplnenie '!B40,Schéma_vyplnenie!B:B,0),),"")</f>
        <v/>
      </c>
      <c r="B40" s="35"/>
      <c r="C40" s="43" t="str">
        <f>IFERROR(VLOOKUP(B40,Schéma_vyplnenie!$B:$I,7,0),"")</f>
        <v/>
      </c>
      <c r="D40" s="44" t="str">
        <f>IFERROR(VLOOKUP(B40,Schéma_vyplnenie!$B:$I,8,0),"")</f>
        <v/>
      </c>
      <c r="E40" s="32"/>
      <c r="F40" s="32"/>
      <c r="G40" s="38"/>
      <c r="H40" s="38"/>
      <c r="I40" s="38"/>
      <c r="J40" s="39"/>
      <c r="K40" s="39"/>
      <c r="L40" s="39"/>
    </row>
    <row r="41" spans="1:12" x14ac:dyDescent="0.2">
      <c r="A41" s="43" t="str">
        <f>IFERROR(INDEX(Schéma_vyplnenie!A:A,MATCH('Výzva_vyplnenie '!B41,Schéma_vyplnenie!B:B,0),),"")</f>
        <v/>
      </c>
      <c r="B41" s="35"/>
      <c r="C41" s="43" t="str">
        <f>IFERROR(VLOOKUP(B41,Schéma_vyplnenie!$B:$I,7,0),"")</f>
        <v/>
      </c>
      <c r="D41" s="44" t="str">
        <f>IFERROR(VLOOKUP(B41,Schéma_vyplnenie!$B:$I,8,0),"")</f>
        <v/>
      </c>
      <c r="E41" s="32"/>
      <c r="F41" s="32"/>
      <c r="G41" s="38"/>
      <c r="H41" s="38"/>
      <c r="I41" s="38"/>
      <c r="J41" s="39"/>
      <c r="K41" s="39"/>
      <c r="L41" s="39"/>
    </row>
    <row r="42" spans="1:12" x14ac:dyDescent="0.2">
      <c r="A42" s="43" t="str">
        <f>IFERROR(INDEX(Schéma_vyplnenie!A:A,MATCH('Výzva_vyplnenie '!B42,Schéma_vyplnenie!B:B,0),),"")</f>
        <v/>
      </c>
      <c r="B42" s="35"/>
      <c r="C42" s="43" t="str">
        <f>IFERROR(VLOOKUP(B42,Schéma_vyplnenie!$B:$I,7,0),"")</f>
        <v/>
      </c>
      <c r="D42" s="44" t="str">
        <f>IFERROR(VLOOKUP(B42,Schéma_vyplnenie!$B:$I,8,0),"")</f>
        <v/>
      </c>
      <c r="E42" s="32"/>
      <c r="F42" s="32"/>
      <c r="G42" s="38"/>
      <c r="H42" s="38"/>
      <c r="I42" s="38"/>
      <c r="J42" s="39"/>
      <c r="K42" s="39"/>
      <c r="L42" s="39"/>
    </row>
    <row r="43" spans="1:12" x14ac:dyDescent="0.2">
      <c r="A43" s="43" t="str">
        <f>IFERROR(INDEX(Schéma_vyplnenie!A:A,MATCH('Výzva_vyplnenie '!B43,Schéma_vyplnenie!B:B,0),),"")</f>
        <v/>
      </c>
      <c r="B43" s="35"/>
      <c r="C43" s="43" t="str">
        <f>IFERROR(VLOOKUP(B43,Schéma_vyplnenie!$B:$I,7,0),"")</f>
        <v/>
      </c>
      <c r="D43" s="44" t="str">
        <f>IFERROR(VLOOKUP(B43,Schéma_vyplnenie!$B:$I,8,0),"")</f>
        <v/>
      </c>
      <c r="E43" s="32"/>
      <c r="F43" s="32"/>
      <c r="G43" s="38"/>
      <c r="H43" s="38"/>
      <c r="I43" s="38"/>
      <c r="J43" s="39"/>
      <c r="K43" s="39"/>
      <c r="L43" s="39"/>
    </row>
    <row r="44" spans="1:12" x14ac:dyDescent="0.2">
      <c r="A44" s="43" t="str">
        <f>IFERROR(INDEX(Schéma_vyplnenie!A:A,MATCH('Výzva_vyplnenie '!B44,Schéma_vyplnenie!B:B,0),),"")</f>
        <v/>
      </c>
      <c r="B44" s="35"/>
      <c r="C44" s="43" t="str">
        <f>IFERROR(VLOOKUP(B44,Schéma_vyplnenie!$B:$I,7,0),"")</f>
        <v/>
      </c>
      <c r="D44" s="44" t="str">
        <f>IFERROR(VLOOKUP(B44,Schéma_vyplnenie!$B:$I,8,0),"")</f>
        <v/>
      </c>
      <c r="E44" s="32"/>
      <c r="F44" s="32"/>
      <c r="G44" s="38"/>
      <c r="H44" s="38"/>
      <c r="I44" s="38"/>
      <c r="J44" s="39"/>
      <c r="K44" s="39"/>
      <c r="L44" s="39"/>
    </row>
    <row r="45" spans="1:12" x14ac:dyDescent="0.2">
      <c r="A45" s="43" t="str">
        <f>IFERROR(INDEX(Schéma_vyplnenie!A:A,MATCH('Výzva_vyplnenie '!B45,Schéma_vyplnenie!B:B,0),),"")</f>
        <v/>
      </c>
      <c r="B45" s="35"/>
      <c r="C45" s="43" t="str">
        <f>IFERROR(VLOOKUP(B45,Schéma_vyplnenie!$B:$I,7,0),"")</f>
        <v/>
      </c>
      <c r="D45" s="44" t="str">
        <f>IFERROR(VLOOKUP(B45,Schéma_vyplnenie!$B:$I,8,0),"")</f>
        <v/>
      </c>
      <c r="E45" s="32"/>
      <c r="F45" s="32"/>
      <c r="G45" s="38"/>
      <c r="H45" s="38"/>
      <c r="I45" s="38"/>
      <c r="J45" s="39"/>
      <c r="K45" s="39"/>
      <c r="L45" s="39"/>
    </row>
    <row r="46" spans="1:12" x14ac:dyDescent="0.2">
      <c r="A46" s="43" t="str">
        <f>IFERROR(INDEX(Schéma_vyplnenie!A:A,MATCH('Výzva_vyplnenie '!B46,Schéma_vyplnenie!B:B,0),),"")</f>
        <v/>
      </c>
      <c r="B46" s="35"/>
      <c r="C46" s="43" t="str">
        <f>IFERROR(VLOOKUP(B46,Schéma_vyplnenie!$B:$I,7,0),"")</f>
        <v/>
      </c>
      <c r="D46" s="44" t="str">
        <f>IFERROR(VLOOKUP(B46,Schéma_vyplnenie!$B:$I,8,0),"")</f>
        <v/>
      </c>
      <c r="E46" s="32"/>
      <c r="F46" s="32"/>
      <c r="G46" s="38"/>
      <c r="H46" s="38"/>
      <c r="I46" s="38"/>
      <c r="J46" s="39"/>
      <c r="K46" s="39"/>
      <c r="L46" s="39"/>
    </row>
    <row r="47" spans="1:12" x14ac:dyDescent="0.2">
      <c r="A47" s="43" t="str">
        <f>IFERROR(INDEX(Schéma_vyplnenie!A:A,MATCH('Výzva_vyplnenie '!B47,Schéma_vyplnenie!B:B,0),),"")</f>
        <v/>
      </c>
      <c r="B47" s="35"/>
      <c r="C47" s="43" t="str">
        <f>IFERROR(VLOOKUP(B47,Schéma_vyplnenie!$B:$I,7,0),"")</f>
        <v/>
      </c>
      <c r="D47" s="44" t="str">
        <f>IFERROR(VLOOKUP(B47,Schéma_vyplnenie!$B:$I,8,0),"")</f>
        <v/>
      </c>
      <c r="E47" s="32"/>
      <c r="F47" s="32"/>
      <c r="G47" s="38"/>
      <c r="H47" s="38"/>
      <c r="I47" s="38"/>
      <c r="J47" s="39"/>
      <c r="K47" s="39"/>
      <c r="L47" s="39"/>
    </row>
    <row r="48" spans="1:12" x14ac:dyDescent="0.2">
      <c r="A48" s="43" t="str">
        <f>IFERROR(INDEX(Schéma_vyplnenie!A:A,MATCH('Výzva_vyplnenie '!B48,Schéma_vyplnenie!B:B,0),),"")</f>
        <v/>
      </c>
      <c r="B48" s="35"/>
      <c r="C48" s="43" t="str">
        <f>IFERROR(VLOOKUP(B48,Schéma_vyplnenie!$B:$I,7,0),"")</f>
        <v/>
      </c>
      <c r="D48" s="44" t="str">
        <f>IFERROR(VLOOKUP(B48,Schéma_vyplnenie!$B:$I,8,0),"")</f>
        <v/>
      </c>
      <c r="E48" s="32"/>
      <c r="F48" s="32"/>
      <c r="G48" s="38"/>
      <c r="H48" s="38"/>
      <c r="I48" s="38"/>
      <c r="J48" s="39"/>
      <c r="K48" s="39"/>
      <c r="L48" s="39"/>
    </row>
    <row r="49" spans="1:12" x14ac:dyDescent="0.2">
      <c r="A49" s="43" t="str">
        <f>IFERROR(INDEX(Schéma_vyplnenie!A:A,MATCH('Výzva_vyplnenie '!B49,Schéma_vyplnenie!B:B,0),),"")</f>
        <v/>
      </c>
      <c r="B49" s="35"/>
      <c r="C49" s="43" t="str">
        <f>IFERROR(VLOOKUP(B49,Schéma_vyplnenie!$B:$I,7,0),"")</f>
        <v/>
      </c>
      <c r="D49" s="44" t="str">
        <f>IFERROR(VLOOKUP(B49,Schéma_vyplnenie!$B:$I,8,0),"")</f>
        <v/>
      </c>
      <c r="E49" s="32"/>
      <c r="F49" s="32"/>
      <c r="G49" s="38"/>
      <c r="H49" s="38"/>
      <c r="I49" s="38"/>
      <c r="J49" s="39"/>
      <c r="K49" s="39"/>
      <c r="L49" s="39"/>
    </row>
    <row r="50" spans="1:12" x14ac:dyDescent="0.2">
      <c r="A50" s="43" t="str">
        <f>IFERROR(INDEX(Schéma_vyplnenie!A:A,MATCH('Výzva_vyplnenie '!B50,Schéma_vyplnenie!B:B,0),),"")</f>
        <v/>
      </c>
      <c r="B50" s="35"/>
      <c r="C50" s="43" t="str">
        <f>IFERROR(VLOOKUP(B50,Schéma_vyplnenie!$B:$I,7,0),"")</f>
        <v/>
      </c>
      <c r="D50" s="44" t="str">
        <f>IFERROR(VLOOKUP(B50,Schéma_vyplnenie!$B:$I,8,0),"")</f>
        <v/>
      </c>
      <c r="E50" s="32"/>
      <c r="F50" s="32"/>
      <c r="G50" s="38"/>
      <c r="H50" s="38"/>
      <c r="I50" s="38"/>
      <c r="J50" s="39"/>
      <c r="K50" s="39"/>
      <c r="L50" s="39"/>
    </row>
    <row r="51" spans="1:12" x14ac:dyDescent="0.2">
      <c r="A51" s="43" t="str">
        <f>IFERROR(INDEX(Schéma_vyplnenie!A:A,MATCH('Výzva_vyplnenie '!B51,Schéma_vyplnenie!B:B,0),),"")</f>
        <v/>
      </c>
      <c r="B51" s="35"/>
      <c r="C51" s="43" t="str">
        <f>IFERROR(VLOOKUP(B51,Schéma_vyplnenie!$B:$I,7,0),"")</f>
        <v/>
      </c>
      <c r="D51" s="44" t="str">
        <f>IFERROR(VLOOKUP(B51,Schéma_vyplnenie!$B:$I,8,0),"")</f>
        <v/>
      </c>
      <c r="E51" s="32"/>
      <c r="F51" s="32"/>
      <c r="G51" s="38"/>
      <c r="H51" s="38"/>
      <c r="I51" s="38"/>
      <c r="J51" s="39"/>
      <c r="K51" s="39"/>
      <c r="L51" s="39"/>
    </row>
    <row r="52" spans="1:12" x14ac:dyDescent="0.2">
      <c r="A52" s="43" t="str">
        <f>IFERROR(INDEX(Schéma_vyplnenie!A:A,MATCH('Výzva_vyplnenie '!B52,Schéma_vyplnenie!B:B,0),),"")</f>
        <v/>
      </c>
      <c r="B52" s="35"/>
      <c r="C52" s="43" t="str">
        <f>IFERROR(VLOOKUP(B52,Schéma_vyplnenie!$B:$I,7,0),"")</f>
        <v/>
      </c>
      <c r="D52" s="44" t="str">
        <f>IFERROR(VLOOKUP(B52,Schéma_vyplnenie!$B:$I,8,0),"")</f>
        <v/>
      </c>
      <c r="E52" s="32"/>
      <c r="F52" s="32"/>
      <c r="G52" s="38"/>
      <c r="H52" s="38"/>
      <c r="I52" s="38"/>
      <c r="J52" s="39"/>
      <c r="K52" s="39"/>
      <c r="L52" s="39"/>
    </row>
    <row r="53" spans="1:12" x14ac:dyDescent="0.2">
      <c r="A53" s="43" t="str">
        <f>IFERROR(INDEX(Schéma_vyplnenie!A:A,MATCH('Výzva_vyplnenie '!B53,Schéma_vyplnenie!B:B,0),),"")</f>
        <v/>
      </c>
      <c r="B53" s="35"/>
      <c r="C53" s="43" t="str">
        <f>IFERROR(VLOOKUP(B53,Schéma_vyplnenie!$B:$I,7,0),"")</f>
        <v/>
      </c>
      <c r="D53" s="44" t="str">
        <f>IFERROR(VLOOKUP(B53,Schéma_vyplnenie!$B:$I,8,0),"")</f>
        <v/>
      </c>
      <c r="E53" s="32"/>
      <c r="F53" s="32"/>
      <c r="G53" s="38"/>
      <c r="H53" s="38"/>
      <c r="I53" s="38"/>
      <c r="J53" s="39"/>
      <c r="K53" s="39"/>
      <c r="L53" s="39"/>
    </row>
    <row r="54" spans="1:12" x14ac:dyDescent="0.2">
      <c r="A54" s="43" t="str">
        <f>IFERROR(INDEX(Schéma_vyplnenie!A:A,MATCH('Výzva_vyplnenie '!B54,Schéma_vyplnenie!B:B,0),),"")</f>
        <v/>
      </c>
      <c r="B54" s="35"/>
      <c r="C54" s="43" t="str">
        <f>IFERROR(VLOOKUP(B54,Schéma_vyplnenie!$B:$I,7,0),"")</f>
        <v/>
      </c>
      <c r="D54" s="44" t="str">
        <f>IFERROR(VLOOKUP(B54,Schéma_vyplnenie!$B:$I,8,0),"")</f>
        <v/>
      </c>
      <c r="E54" s="32"/>
      <c r="F54" s="32"/>
      <c r="G54" s="38"/>
      <c r="H54" s="38"/>
      <c r="I54" s="38"/>
      <c r="J54" s="39"/>
      <c r="K54" s="39"/>
      <c r="L54" s="39"/>
    </row>
    <row r="55" spans="1:12" x14ac:dyDescent="0.2">
      <c r="A55" s="43" t="str">
        <f>IFERROR(INDEX(Schéma_vyplnenie!A:A,MATCH('Výzva_vyplnenie '!B55,Schéma_vyplnenie!B:B,0),),"")</f>
        <v/>
      </c>
      <c r="B55" s="35"/>
      <c r="C55" s="43" t="str">
        <f>IFERROR(VLOOKUP(B55,Schéma_vyplnenie!$B:$I,7,0),"")</f>
        <v/>
      </c>
      <c r="D55" s="44" t="str">
        <f>IFERROR(VLOOKUP(B55,Schéma_vyplnenie!$B:$I,8,0),"")</f>
        <v/>
      </c>
      <c r="E55" s="32"/>
      <c r="F55" s="32"/>
      <c r="G55" s="38"/>
      <c r="H55" s="38"/>
      <c r="I55" s="38"/>
      <c r="J55" s="39"/>
      <c r="K55" s="39"/>
      <c r="L55" s="39"/>
    </row>
    <row r="56" spans="1:12" x14ac:dyDescent="0.2">
      <c r="A56" s="43" t="str">
        <f>IFERROR(INDEX(Schéma_vyplnenie!A:A,MATCH('Výzva_vyplnenie '!B56,Schéma_vyplnenie!B:B,0),),"")</f>
        <v/>
      </c>
      <c r="B56" s="35"/>
      <c r="C56" s="43" t="str">
        <f>IFERROR(VLOOKUP(B56,Schéma_vyplnenie!$B:$I,7,0),"")</f>
        <v/>
      </c>
      <c r="D56" s="44" t="str">
        <f>IFERROR(VLOOKUP(B56,Schéma_vyplnenie!$B:$I,8,0),"")</f>
        <v/>
      </c>
      <c r="E56" s="32"/>
      <c r="F56" s="32"/>
      <c r="G56" s="38"/>
      <c r="H56" s="38"/>
      <c r="I56" s="38"/>
      <c r="J56" s="39"/>
      <c r="K56" s="39"/>
      <c r="L56" s="39"/>
    </row>
    <row r="57" spans="1:12" x14ac:dyDescent="0.2">
      <c r="A57" s="43" t="str">
        <f>IFERROR(INDEX(Schéma_vyplnenie!A:A,MATCH('Výzva_vyplnenie '!B57,Schéma_vyplnenie!B:B,0),),"")</f>
        <v/>
      </c>
      <c r="B57" s="35"/>
      <c r="C57" s="43" t="str">
        <f>IFERROR(VLOOKUP(B57,Schéma_vyplnenie!$B:$I,7,0),"")</f>
        <v/>
      </c>
      <c r="D57" s="44" t="str">
        <f>IFERROR(VLOOKUP(B57,Schéma_vyplnenie!$B:$I,8,0),"")</f>
        <v/>
      </c>
      <c r="E57" s="32"/>
      <c r="F57" s="32"/>
      <c r="G57" s="38"/>
      <c r="H57" s="38"/>
      <c r="I57" s="38"/>
      <c r="J57" s="39"/>
      <c r="K57" s="39"/>
      <c r="L57" s="39"/>
    </row>
    <row r="58" spans="1:12" x14ac:dyDescent="0.2">
      <c r="A58" s="43" t="str">
        <f>IFERROR(INDEX(Schéma_vyplnenie!A:A,MATCH('Výzva_vyplnenie '!B58,Schéma_vyplnenie!B:B,0),),"")</f>
        <v/>
      </c>
      <c r="B58" s="35"/>
      <c r="C58" s="43" t="str">
        <f>IFERROR(VLOOKUP(B58,Schéma_vyplnenie!$B:$I,7,0),"")</f>
        <v/>
      </c>
      <c r="D58" s="44" t="str">
        <f>IFERROR(VLOOKUP(B58,Schéma_vyplnenie!$B:$I,8,0),"")</f>
        <v/>
      </c>
      <c r="E58" s="32"/>
      <c r="F58" s="32"/>
      <c r="G58" s="38"/>
      <c r="H58" s="38"/>
      <c r="I58" s="38"/>
      <c r="J58" s="39"/>
      <c r="K58" s="39"/>
      <c r="L58" s="39"/>
    </row>
    <row r="59" spans="1:12" x14ac:dyDescent="0.2">
      <c r="A59" s="43" t="str">
        <f>IFERROR(INDEX(Schéma_vyplnenie!A:A,MATCH('Výzva_vyplnenie '!B59,Schéma_vyplnenie!B:B,0),),"")</f>
        <v/>
      </c>
      <c r="B59" s="35"/>
      <c r="C59" s="43" t="str">
        <f>IFERROR(VLOOKUP(B59,Schéma_vyplnenie!$B:$I,7,0),"")</f>
        <v/>
      </c>
      <c r="D59" s="44" t="str">
        <f>IFERROR(VLOOKUP(B59,Schéma_vyplnenie!$B:$I,8,0),"")</f>
        <v/>
      </c>
      <c r="E59" s="32"/>
      <c r="F59" s="32"/>
      <c r="G59" s="38"/>
      <c r="H59" s="38"/>
      <c r="I59" s="38"/>
      <c r="J59" s="39"/>
      <c r="K59" s="39"/>
      <c r="L59" s="39"/>
    </row>
    <row r="60" spans="1:12" x14ac:dyDescent="0.2">
      <c r="A60" s="43" t="str">
        <f>IFERROR(INDEX(Schéma_vyplnenie!A:A,MATCH('Výzva_vyplnenie '!B60,Schéma_vyplnenie!B:B,0),),"")</f>
        <v/>
      </c>
      <c r="B60" s="35"/>
      <c r="C60" s="43" t="str">
        <f>IFERROR(VLOOKUP(B60,Schéma_vyplnenie!$B:$I,7,0),"")</f>
        <v/>
      </c>
      <c r="D60" s="44" t="str">
        <f>IFERROR(VLOOKUP(B60,Schéma_vyplnenie!$B:$I,8,0),"")</f>
        <v/>
      </c>
      <c r="E60" s="32"/>
      <c r="F60" s="32"/>
      <c r="G60" s="38"/>
      <c r="H60" s="38"/>
      <c r="I60" s="38"/>
      <c r="J60" s="39"/>
      <c r="K60" s="39"/>
      <c r="L60" s="39"/>
    </row>
    <row r="61" spans="1:12" x14ac:dyDescent="0.2">
      <c r="A61" s="43" t="str">
        <f>IFERROR(INDEX(Schéma_vyplnenie!A:A,MATCH('Výzva_vyplnenie '!B61,Schéma_vyplnenie!B:B,0),),"")</f>
        <v/>
      </c>
      <c r="B61" s="35"/>
      <c r="C61" s="43" t="str">
        <f>IFERROR(VLOOKUP(B61,Schéma_vyplnenie!$B:$I,7,0),"")</f>
        <v/>
      </c>
      <c r="D61" s="44" t="str">
        <f>IFERROR(VLOOKUP(B61,Schéma_vyplnenie!$B:$I,8,0),"")</f>
        <v/>
      </c>
      <c r="E61" s="32"/>
      <c r="F61" s="32"/>
      <c r="G61" s="38"/>
      <c r="H61" s="38"/>
      <c r="I61" s="38"/>
      <c r="J61" s="39"/>
      <c r="K61" s="39"/>
      <c r="L61" s="39"/>
    </row>
    <row r="62" spans="1:12" x14ac:dyDescent="0.2">
      <c r="A62" s="43" t="str">
        <f>IFERROR(INDEX(Schéma_vyplnenie!A:A,MATCH('Výzva_vyplnenie '!B62,Schéma_vyplnenie!B:B,0),),"")</f>
        <v/>
      </c>
      <c r="B62" s="35"/>
      <c r="C62" s="43" t="str">
        <f>IFERROR(VLOOKUP(B62,Schéma_vyplnenie!$B:$I,7,0),"")</f>
        <v/>
      </c>
      <c r="D62" s="44" t="str">
        <f>IFERROR(VLOOKUP(B62,Schéma_vyplnenie!$B:$I,8,0),"")</f>
        <v/>
      </c>
      <c r="E62" s="32"/>
      <c r="F62" s="32"/>
      <c r="G62" s="38"/>
      <c r="H62" s="38"/>
      <c r="I62" s="38"/>
      <c r="J62" s="39"/>
      <c r="K62" s="39"/>
      <c r="L62" s="39"/>
    </row>
    <row r="63" spans="1:12" x14ac:dyDescent="0.2">
      <c r="A63" s="43" t="str">
        <f>IFERROR(INDEX(Schéma_vyplnenie!A:A,MATCH('Výzva_vyplnenie '!B63,Schéma_vyplnenie!B:B,0),),"")</f>
        <v/>
      </c>
      <c r="B63" s="35"/>
      <c r="C63" s="43" t="str">
        <f>IFERROR(VLOOKUP(B63,Schéma_vyplnenie!$B:$I,7,0),"")</f>
        <v/>
      </c>
      <c r="D63" s="44" t="str">
        <f>IFERROR(VLOOKUP(B63,Schéma_vyplnenie!$B:$I,8,0),"")</f>
        <v/>
      </c>
      <c r="E63" s="32"/>
      <c r="F63" s="32"/>
      <c r="G63" s="38"/>
      <c r="H63" s="38"/>
      <c r="I63" s="38"/>
      <c r="J63" s="39"/>
      <c r="K63" s="39"/>
      <c r="L63" s="39"/>
    </row>
    <row r="64" spans="1:12" x14ac:dyDescent="0.2">
      <c r="A64" s="43" t="str">
        <f>IFERROR(INDEX(Schéma_vyplnenie!A:A,MATCH('Výzva_vyplnenie '!B64,Schéma_vyplnenie!B:B,0),),"")</f>
        <v/>
      </c>
      <c r="B64" s="35"/>
      <c r="C64" s="43" t="str">
        <f>IFERROR(VLOOKUP(B64,Schéma_vyplnenie!$B:$I,7,0),"")</f>
        <v/>
      </c>
      <c r="D64" s="44" t="str">
        <f>IFERROR(VLOOKUP(B64,Schéma_vyplnenie!$B:$I,8,0),"")</f>
        <v/>
      </c>
      <c r="E64" s="32"/>
      <c r="F64" s="32"/>
      <c r="G64" s="38"/>
      <c r="H64" s="38"/>
      <c r="I64" s="38"/>
      <c r="J64" s="39"/>
      <c r="K64" s="39"/>
      <c r="L64" s="39"/>
    </row>
    <row r="65" spans="1:12" x14ac:dyDescent="0.2">
      <c r="A65" s="43" t="str">
        <f>IFERROR(INDEX(Schéma_vyplnenie!A:A,MATCH('Výzva_vyplnenie '!B65,Schéma_vyplnenie!B:B,0),),"")</f>
        <v/>
      </c>
      <c r="B65" s="35"/>
      <c r="C65" s="43" t="str">
        <f>IFERROR(VLOOKUP(B65,Schéma_vyplnenie!$B:$I,7,0),"")</f>
        <v/>
      </c>
      <c r="D65" s="44" t="str">
        <f>IFERROR(VLOOKUP(B65,Schéma_vyplnenie!$B:$I,8,0),"")</f>
        <v/>
      </c>
      <c r="E65" s="32"/>
      <c r="F65" s="32"/>
      <c r="G65" s="38"/>
      <c r="H65" s="38"/>
      <c r="I65" s="38"/>
      <c r="J65" s="39"/>
      <c r="K65" s="39"/>
      <c r="L65" s="39"/>
    </row>
    <row r="66" spans="1:12" x14ac:dyDescent="0.2">
      <c r="A66" s="43" t="str">
        <f>IFERROR(INDEX(Schéma_vyplnenie!A:A,MATCH('Výzva_vyplnenie '!B66,Schéma_vyplnenie!B:B,0),),"")</f>
        <v/>
      </c>
      <c r="B66" s="35"/>
      <c r="C66" s="43" t="str">
        <f>IFERROR(VLOOKUP(B66,Schéma_vyplnenie!$B:$I,7,0),"")</f>
        <v/>
      </c>
      <c r="D66" s="44" t="str">
        <f>IFERROR(VLOOKUP(B66,Schéma_vyplnenie!$B:$I,8,0),"")</f>
        <v/>
      </c>
      <c r="E66" s="32"/>
      <c r="F66" s="32"/>
      <c r="G66" s="38"/>
      <c r="H66" s="38"/>
      <c r="I66" s="38"/>
      <c r="J66" s="39"/>
      <c r="K66" s="39"/>
      <c r="L66" s="39"/>
    </row>
    <row r="67" spans="1:12" x14ac:dyDescent="0.2">
      <c r="A67" s="43" t="str">
        <f>IFERROR(INDEX(Schéma_vyplnenie!A:A,MATCH('Výzva_vyplnenie '!B67,Schéma_vyplnenie!B:B,0),),"")</f>
        <v/>
      </c>
      <c r="B67" s="35"/>
      <c r="C67" s="43" t="str">
        <f>IFERROR(VLOOKUP(B67,Schéma_vyplnenie!$B:$I,7,0),"")</f>
        <v/>
      </c>
      <c r="D67" s="44" t="str">
        <f>IFERROR(VLOOKUP(B67,Schéma_vyplnenie!$B:$I,8,0),"")</f>
        <v/>
      </c>
      <c r="E67" s="32"/>
      <c r="F67" s="32"/>
      <c r="G67" s="38"/>
      <c r="H67" s="38"/>
      <c r="I67" s="38"/>
      <c r="J67" s="39"/>
      <c r="K67" s="39"/>
      <c r="L67" s="39"/>
    </row>
    <row r="68" spans="1:12" x14ac:dyDescent="0.2">
      <c r="A68" s="43" t="str">
        <f>IFERROR(INDEX(Schéma_vyplnenie!A:A,MATCH('Výzva_vyplnenie '!B68,Schéma_vyplnenie!B:B,0),),"")</f>
        <v/>
      </c>
      <c r="B68" s="35"/>
      <c r="C68" s="43" t="str">
        <f>IFERROR(VLOOKUP(B68,Schéma_vyplnenie!$B:$I,7,0),"")</f>
        <v/>
      </c>
      <c r="D68" s="44" t="str">
        <f>IFERROR(VLOOKUP(B68,Schéma_vyplnenie!$B:$I,8,0),"")</f>
        <v/>
      </c>
      <c r="E68" s="32"/>
      <c r="F68" s="32"/>
      <c r="G68" s="38"/>
      <c r="H68" s="38"/>
      <c r="I68" s="38"/>
      <c r="J68" s="39"/>
      <c r="K68" s="39"/>
      <c r="L68" s="39"/>
    </row>
    <row r="69" spans="1:12" x14ac:dyDescent="0.2">
      <c r="A69" s="43" t="str">
        <f>IFERROR(INDEX(Schéma_vyplnenie!A:A,MATCH('Výzva_vyplnenie '!B69,Schéma_vyplnenie!B:B,0),),"")</f>
        <v/>
      </c>
      <c r="B69" s="35"/>
      <c r="C69" s="43" t="str">
        <f>IFERROR(VLOOKUP(B69,Schéma_vyplnenie!$B:$I,7,0),"")</f>
        <v/>
      </c>
      <c r="D69" s="44" t="str">
        <f>IFERROR(VLOOKUP(B69,Schéma_vyplnenie!$B:$I,8,0),"")</f>
        <v/>
      </c>
      <c r="E69" s="32"/>
      <c r="F69" s="32"/>
      <c r="G69" s="38"/>
      <c r="H69" s="38"/>
      <c r="I69" s="38"/>
      <c r="J69" s="39"/>
      <c r="K69" s="39"/>
      <c r="L69" s="39"/>
    </row>
    <row r="70" spans="1:12" x14ac:dyDescent="0.2">
      <c r="A70" s="43" t="str">
        <f>IFERROR(INDEX(Schéma_vyplnenie!A:A,MATCH('Výzva_vyplnenie '!B70,Schéma_vyplnenie!B:B,0),),"")</f>
        <v/>
      </c>
      <c r="B70" s="35"/>
      <c r="C70" s="43" t="str">
        <f>IFERROR(VLOOKUP(B70,Schéma_vyplnenie!$B:$I,7,0),"")</f>
        <v/>
      </c>
      <c r="D70" s="44" t="str">
        <f>IFERROR(VLOOKUP(B70,Schéma_vyplnenie!$B:$I,8,0),"")</f>
        <v/>
      </c>
      <c r="E70" s="32"/>
      <c r="F70" s="32"/>
      <c r="G70" s="38"/>
      <c r="H70" s="38"/>
      <c r="I70" s="38"/>
      <c r="J70" s="39"/>
      <c r="K70" s="39"/>
      <c r="L70" s="39"/>
    </row>
    <row r="71" spans="1:12" x14ac:dyDescent="0.2">
      <c r="A71" s="43" t="str">
        <f>IFERROR(INDEX(Schéma_vyplnenie!A:A,MATCH('Výzva_vyplnenie '!B71,Schéma_vyplnenie!B:B,0),),"")</f>
        <v/>
      </c>
      <c r="B71" s="35"/>
      <c r="C71" s="43" t="str">
        <f>IFERROR(VLOOKUP(B71,Schéma_vyplnenie!$B:$I,7,0),"")</f>
        <v/>
      </c>
      <c r="D71" s="44" t="str">
        <f>IFERROR(VLOOKUP(B71,Schéma_vyplnenie!$B:$I,8,0),"")</f>
        <v/>
      </c>
      <c r="E71" s="32"/>
      <c r="F71" s="32"/>
      <c r="G71" s="38"/>
      <c r="H71" s="38"/>
      <c r="I71" s="38"/>
      <c r="J71" s="39"/>
      <c r="K71" s="39"/>
      <c r="L71" s="39"/>
    </row>
    <row r="72" spans="1:12" x14ac:dyDescent="0.2">
      <c r="A72" s="43" t="str">
        <f>IFERROR(INDEX(Schéma_vyplnenie!A:A,MATCH('Výzva_vyplnenie '!B72,Schéma_vyplnenie!B:B,0),),"")</f>
        <v/>
      </c>
      <c r="B72" s="35"/>
      <c r="C72" s="43" t="str">
        <f>IFERROR(VLOOKUP(B72,Schéma_vyplnenie!$B:$I,7,0),"")</f>
        <v/>
      </c>
      <c r="D72" s="44" t="str">
        <f>IFERROR(VLOOKUP(B72,Schéma_vyplnenie!$B:$I,8,0),"")</f>
        <v/>
      </c>
      <c r="E72" s="32"/>
      <c r="F72" s="32"/>
      <c r="G72" s="38"/>
      <c r="H72" s="38"/>
      <c r="I72" s="38"/>
      <c r="J72" s="39"/>
      <c r="K72" s="39"/>
      <c r="L72" s="39"/>
    </row>
    <row r="73" spans="1:12" x14ac:dyDescent="0.2">
      <c r="A73" s="43" t="str">
        <f>IFERROR(INDEX(Schéma_vyplnenie!A:A,MATCH('Výzva_vyplnenie '!B73,Schéma_vyplnenie!B:B,0),),"")</f>
        <v/>
      </c>
      <c r="B73" s="35"/>
      <c r="C73" s="43" t="str">
        <f>IFERROR(VLOOKUP(B73,Schéma_vyplnenie!$B:$I,7,0),"")</f>
        <v/>
      </c>
      <c r="D73" s="44" t="str">
        <f>IFERROR(VLOOKUP(B73,Schéma_vyplnenie!$B:$I,8,0),"")</f>
        <v/>
      </c>
      <c r="E73" s="32"/>
      <c r="F73" s="32"/>
      <c r="G73" s="38"/>
      <c r="H73" s="38"/>
      <c r="I73" s="38"/>
      <c r="J73" s="39"/>
      <c r="K73" s="39"/>
      <c r="L73" s="39"/>
    </row>
    <row r="74" spans="1:12" x14ac:dyDescent="0.2">
      <c r="A74" s="43" t="str">
        <f>IFERROR(INDEX(Schéma_vyplnenie!A:A,MATCH('Výzva_vyplnenie '!B74,Schéma_vyplnenie!B:B,0),),"")</f>
        <v/>
      </c>
      <c r="B74" s="35"/>
      <c r="C74" s="43" t="str">
        <f>IFERROR(VLOOKUP(B74,Schéma_vyplnenie!$B:$I,7,0),"")</f>
        <v/>
      </c>
      <c r="D74" s="44" t="str">
        <f>IFERROR(VLOOKUP(B74,Schéma_vyplnenie!$B:$I,8,0),"")</f>
        <v/>
      </c>
      <c r="E74" s="32"/>
      <c r="F74" s="32"/>
      <c r="G74" s="38"/>
      <c r="H74" s="38"/>
      <c r="I74" s="38"/>
      <c r="J74" s="39"/>
      <c r="K74" s="39"/>
      <c r="L74" s="39"/>
    </row>
    <row r="75" spans="1:12" x14ac:dyDescent="0.2">
      <c r="A75" s="43" t="str">
        <f>IFERROR(INDEX(Schéma_vyplnenie!A:A,MATCH('Výzva_vyplnenie '!B75,Schéma_vyplnenie!B:B,0),),"")</f>
        <v/>
      </c>
      <c r="B75" s="35"/>
      <c r="C75" s="43" t="str">
        <f>IFERROR(VLOOKUP(B75,Schéma_vyplnenie!$B:$I,7,0),"")</f>
        <v/>
      </c>
      <c r="D75" s="44" t="str">
        <f>IFERROR(VLOOKUP(B75,Schéma_vyplnenie!$B:$I,8,0),"")</f>
        <v/>
      </c>
      <c r="E75" s="32"/>
      <c r="F75" s="32"/>
      <c r="G75" s="38"/>
      <c r="H75" s="38"/>
      <c r="I75" s="38"/>
      <c r="J75" s="39"/>
      <c r="K75" s="39"/>
      <c r="L75" s="39"/>
    </row>
    <row r="76" spans="1:12" x14ac:dyDescent="0.2">
      <c r="A76" s="43" t="str">
        <f>IFERROR(INDEX(Schéma_vyplnenie!A:A,MATCH('Výzva_vyplnenie '!B76,Schéma_vyplnenie!B:B,0),),"")</f>
        <v/>
      </c>
      <c r="B76" s="35"/>
      <c r="C76" s="43" t="str">
        <f>IFERROR(VLOOKUP(B76,Schéma_vyplnenie!$B:$I,7,0),"")</f>
        <v/>
      </c>
      <c r="D76" s="44" t="str">
        <f>IFERROR(VLOOKUP(B76,Schéma_vyplnenie!$B:$I,8,0),"")</f>
        <v/>
      </c>
      <c r="E76" s="32"/>
      <c r="F76" s="32"/>
      <c r="G76" s="38"/>
      <c r="H76" s="38"/>
      <c r="I76" s="38"/>
      <c r="J76" s="39"/>
      <c r="K76" s="39"/>
      <c r="L76" s="39"/>
    </row>
    <row r="77" spans="1:12" x14ac:dyDescent="0.2">
      <c r="A77" s="43" t="str">
        <f>IFERROR(INDEX(Schéma_vyplnenie!A:A,MATCH('Výzva_vyplnenie '!B77,Schéma_vyplnenie!B:B,0),),"")</f>
        <v/>
      </c>
      <c r="B77" s="35"/>
      <c r="C77" s="43" t="str">
        <f>IFERROR(VLOOKUP(B77,Schéma_vyplnenie!$B:$I,7,0),"")</f>
        <v/>
      </c>
      <c r="D77" s="44" t="str">
        <f>IFERROR(VLOOKUP(B77,Schéma_vyplnenie!$B:$I,8,0),"")</f>
        <v/>
      </c>
      <c r="E77" s="32"/>
      <c r="F77" s="32"/>
      <c r="G77" s="38"/>
      <c r="H77" s="38"/>
      <c r="I77" s="38"/>
      <c r="J77" s="39"/>
      <c r="K77" s="39"/>
      <c r="L77" s="39"/>
    </row>
    <row r="78" spans="1:12" x14ac:dyDescent="0.2">
      <c r="A78" s="43" t="str">
        <f>IFERROR(INDEX(Schéma_vyplnenie!A:A,MATCH('Výzva_vyplnenie '!B78,Schéma_vyplnenie!B:B,0),),"")</f>
        <v/>
      </c>
      <c r="B78" s="35"/>
      <c r="C78" s="43" t="str">
        <f>IFERROR(VLOOKUP(B78,Schéma_vyplnenie!$B:$I,7,0),"")</f>
        <v/>
      </c>
      <c r="D78" s="44" t="str">
        <f>IFERROR(VLOOKUP(B78,Schéma_vyplnenie!$B:$I,8,0),"")</f>
        <v/>
      </c>
      <c r="E78" s="32"/>
      <c r="F78" s="32"/>
      <c r="G78" s="38"/>
      <c r="H78" s="38"/>
      <c r="I78" s="38"/>
      <c r="J78" s="39"/>
      <c r="K78" s="39"/>
      <c r="L78" s="39"/>
    </row>
    <row r="79" spans="1:12" x14ac:dyDescent="0.2">
      <c r="A79" s="43" t="str">
        <f>IFERROR(INDEX(Schéma_vyplnenie!A:A,MATCH('Výzva_vyplnenie '!B79,Schéma_vyplnenie!B:B,0),),"")</f>
        <v/>
      </c>
      <c r="B79" s="35"/>
      <c r="C79" s="43" t="str">
        <f>IFERROR(VLOOKUP(B79,Schéma_vyplnenie!$B:$I,7,0),"")</f>
        <v/>
      </c>
      <c r="D79" s="44" t="str">
        <f>IFERROR(VLOOKUP(B79,Schéma_vyplnenie!$B:$I,8,0),"")</f>
        <v/>
      </c>
      <c r="E79" s="32"/>
      <c r="F79" s="32"/>
      <c r="G79" s="38"/>
      <c r="H79" s="38"/>
      <c r="I79" s="38"/>
      <c r="J79" s="39"/>
      <c r="K79" s="39"/>
      <c r="L79" s="39"/>
    </row>
    <row r="80" spans="1:12" x14ac:dyDescent="0.2">
      <c r="A80" s="43" t="str">
        <f>IFERROR(INDEX(Schéma_vyplnenie!A:A,MATCH('Výzva_vyplnenie '!B80,Schéma_vyplnenie!B:B,0),),"")</f>
        <v/>
      </c>
      <c r="B80" s="35"/>
      <c r="C80" s="43" t="str">
        <f>IFERROR(VLOOKUP(B80,Schéma_vyplnenie!$B:$I,7,0),"")</f>
        <v/>
      </c>
      <c r="D80" s="44" t="str">
        <f>IFERROR(VLOOKUP(B80,Schéma_vyplnenie!$B:$I,8,0),"")</f>
        <v/>
      </c>
      <c r="E80" s="32"/>
      <c r="F80" s="32"/>
      <c r="G80" s="38"/>
      <c r="H80" s="38"/>
      <c r="I80" s="38"/>
      <c r="J80" s="39"/>
      <c r="K80" s="39"/>
      <c r="L80" s="39"/>
    </row>
    <row r="81" spans="1:12" x14ac:dyDescent="0.2">
      <c r="A81" s="43" t="str">
        <f>IFERROR(INDEX(Schéma_vyplnenie!A:A,MATCH('Výzva_vyplnenie '!B81,Schéma_vyplnenie!B:B,0),),"")</f>
        <v/>
      </c>
      <c r="B81" s="35"/>
      <c r="C81" s="43" t="str">
        <f>IFERROR(VLOOKUP(B81,Schéma_vyplnenie!$B:$I,7,0),"")</f>
        <v/>
      </c>
      <c r="D81" s="44" t="str">
        <f>IFERROR(VLOOKUP(B81,Schéma_vyplnenie!$B:$I,8,0),"")</f>
        <v/>
      </c>
      <c r="E81" s="32"/>
      <c r="F81" s="32"/>
      <c r="G81" s="38"/>
      <c r="H81" s="38"/>
      <c r="I81" s="38"/>
      <c r="J81" s="39"/>
      <c r="K81" s="39"/>
      <c r="L81" s="39"/>
    </row>
    <row r="82" spans="1:12" x14ac:dyDescent="0.2">
      <c r="A82" s="43" t="str">
        <f>IFERROR(INDEX(Schéma_vyplnenie!A:A,MATCH('Výzva_vyplnenie '!B82,Schéma_vyplnenie!B:B,0),),"")</f>
        <v/>
      </c>
      <c r="B82" s="35"/>
      <c r="C82" s="43" t="str">
        <f>IFERROR(VLOOKUP(B82,Schéma_vyplnenie!$B:$I,7,0),"")</f>
        <v/>
      </c>
      <c r="D82" s="44" t="str">
        <f>IFERROR(VLOOKUP(B82,Schéma_vyplnenie!$B:$I,8,0),"")</f>
        <v/>
      </c>
      <c r="E82" s="32"/>
      <c r="F82" s="32"/>
      <c r="G82" s="38"/>
      <c r="H82" s="38"/>
      <c r="I82" s="38"/>
      <c r="J82" s="39"/>
      <c r="K82" s="39"/>
      <c r="L82" s="39"/>
    </row>
    <row r="83" spans="1:12" x14ac:dyDescent="0.2">
      <c r="A83" s="43" t="str">
        <f>IFERROR(INDEX(Schéma_vyplnenie!A:A,MATCH('Výzva_vyplnenie '!B83,Schéma_vyplnenie!B:B,0),),"")</f>
        <v/>
      </c>
      <c r="B83" s="35"/>
      <c r="C83" s="43" t="str">
        <f>IFERROR(VLOOKUP(B83,Schéma_vyplnenie!$B:$I,7,0),"")</f>
        <v/>
      </c>
      <c r="D83" s="44" t="str">
        <f>IFERROR(VLOOKUP(B83,Schéma_vyplnenie!$B:$I,8,0),"")</f>
        <v/>
      </c>
      <c r="E83" s="32"/>
      <c r="F83" s="32"/>
      <c r="G83" s="38"/>
      <c r="H83" s="38"/>
      <c r="I83" s="38"/>
      <c r="J83" s="39"/>
      <c r="K83" s="39"/>
      <c r="L83" s="39"/>
    </row>
    <row r="84" spans="1:12" x14ac:dyDescent="0.2">
      <c r="A84" s="43" t="str">
        <f>IFERROR(INDEX(Schéma_vyplnenie!A:A,MATCH('Výzva_vyplnenie '!B84,Schéma_vyplnenie!B:B,0),),"")</f>
        <v/>
      </c>
      <c r="B84" s="35"/>
      <c r="C84" s="43" t="str">
        <f>IFERROR(VLOOKUP(B84,Schéma_vyplnenie!$B:$I,7,0),"")</f>
        <v/>
      </c>
      <c r="D84" s="44" t="str">
        <f>IFERROR(VLOOKUP(B84,Schéma_vyplnenie!$B:$I,8,0),"")</f>
        <v/>
      </c>
      <c r="E84" s="32"/>
      <c r="F84" s="32"/>
      <c r="G84" s="38"/>
      <c r="H84" s="38"/>
      <c r="I84" s="38"/>
      <c r="J84" s="39"/>
      <c r="K84" s="39"/>
      <c r="L84" s="39"/>
    </row>
    <row r="85" spans="1:12" x14ac:dyDescent="0.2">
      <c r="A85" s="43" t="str">
        <f>IFERROR(INDEX(Schéma_vyplnenie!A:A,MATCH('Výzva_vyplnenie '!B85,Schéma_vyplnenie!B:B,0),),"")</f>
        <v/>
      </c>
      <c r="B85" s="35"/>
      <c r="C85" s="43" t="str">
        <f>IFERROR(VLOOKUP(B85,Schéma_vyplnenie!$B:$I,7,0),"")</f>
        <v/>
      </c>
      <c r="D85" s="44" t="str">
        <f>IFERROR(VLOOKUP(B85,Schéma_vyplnenie!$B:$I,8,0),"")</f>
        <v/>
      </c>
      <c r="E85" s="32"/>
      <c r="F85" s="32"/>
      <c r="G85" s="38"/>
      <c r="H85" s="38"/>
      <c r="I85" s="38"/>
      <c r="J85" s="39"/>
      <c r="K85" s="39"/>
      <c r="L85" s="39"/>
    </row>
    <row r="86" spans="1:12" x14ac:dyDescent="0.2">
      <c r="A86" s="43" t="str">
        <f>IFERROR(INDEX(Schéma_vyplnenie!A:A,MATCH('Výzva_vyplnenie '!B86,Schéma_vyplnenie!B:B,0),),"")</f>
        <v/>
      </c>
      <c r="B86" s="35"/>
      <c r="C86" s="43" t="str">
        <f>IFERROR(VLOOKUP(B86,Schéma_vyplnenie!$B:$I,7,0),"")</f>
        <v/>
      </c>
      <c r="D86" s="44" t="str">
        <f>IFERROR(VLOOKUP(B86,Schéma_vyplnenie!$B:$I,8,0),"")</f>
        <v/>
      </c>
      <c r="E86" s="32"/>
      <c r="F86" s="32"/>
      <c r="G86" s="38"/>
      <c r="H86" s="38"/>
      <c r="I86" s="38"/>
      <c r="J86" s="39"/>
      <c r="K86" s="39"/>
      <c r="L86" s="39"/>
    </row>
    <row r="87" spans="1:12" x14ac:dyDescent="0.2">
      <c r="A87" s="43" t="str">
        <f>IFERROR(INDEX(Schéma_vyplnenie!A:A,MATCH('Výzva_vyplnenie '!B87,Schéma_vyplnenie!B:B,0),),"")</f>
        <v/>
      </c>
      <c r="B87" s="35"/>
      <c r="C87" s="43" t="str">
        <f>IFERROR(VLOOKUP(B87,Schéma_vyplnenie!$B:$I,7,0),"")</f>
        <v/>
      </c>
      <c r="D87" s="44" t="str">
        <f>IFERROR(VLOOKUP(B87,Schéma_vyplnenie!$B:$I,8,0),"")</f>
        <v/>
      </c>
      <c r="E87" s="32"/>
      <c r="F87" s="32"/>
      <c r="G87" s="38"/>
      <c r="H87" s="38"/>
      <c r="I87" s="38"/>
      <c r="J87" s="39"/>
      <c r="K87" s="39"/>
      <c r="L87" s="39"/>
    </row>
    <row r="88" spans="1:12" x14ac:dyDescent="0.2">
      <c r="A88" s="43" t="str">
        <f>IFERROR(INDEX(Schéma_vyplnenie!A:A,MATCH('Výzva_vyplnenie '!B88,Schéma_vyplnenie!B:B,0),),"")</f>
        <v/>
      </c>
      <c r="B88" s="35"/>
      <c r="C88" s="43" t="str">
        <f>IFERROR(VLOOKUP(B88,Schéma_vyplnenie!$B:$I,7,0),"")</f>
        <v/>
      </c>
      <c r="D88" s="44" t="str">
        <f>IFERROR(VLOOKUP(B88,Schéma_vyplnenie!$B:$I,8,0),"")</f>
        <v/>
      </c>
      <c r="E88" s="32"/>
      <c r="F88" s="32"/>
      <c r="G88" s="38"/>
      <c r="H88" s="38"/>
      <c r="I88" s="38"/>
      <c r="J88" s="39"/>
      <c r="K88" s="39"/>
      <c r="L88" s="39"/>
    </row>
    <row r="89" spans="1:12" x14ac:dyDescent="0.2">
      <c r="A89" s="43" t="str">
        <f>IFERROR(INDEX(Schéma_vyplnenie!A:A,MATCH('Výzva_vyplnenie '!B89,Schéma_vyplnenie!B:B,0),),"")</f>
        <v/>
      </c>
      <c r="B89" s="35"/>
      <c r="C89" s="43" t="str">
        <f>IFERROR(VLOOKUP(B89,Schéma_vyplnenie!$B:$I,7,0),"")</f>
        <v/>
      </c>
      <c r="D89" s="44" t="str">
        <f>IFERROR(VLOOKUP(B89,Schéma_vyplnenie!$B:$I,8,0),"")</f>
        <v/>
      </c>
      <c r="E89" s="32"/>
      <c r="F89" s="32"/>
      <c r="G89" s="38"/>
      <c r="H89" s="38"/>
      <c r="I89" s="38"/>
      <c r="J89" s="39"/>
      <c r="K89" s="39"/>
      <c r="L89" s="39"/>
    </row>
    <row r="90" spans="1:12" x14ac:dyDescent="0.2">
      <c r="A90" s="43" t="str">
        <f>IFERROR(INDEX(Schéma_vyplnenie!A:A,MATCH('Výzva_vyplnenie '!B90,Schéma_vyplnenie!B:B,0),),"")</f>
        <v/>
      </c>
      <c r="B90" s="35"/>
      <c r="C90" s="43" t="str">
        <f>IFERROR(VLOOKUP(B90,Schéma_vyplnenie!$B:$I,7,0),"")</f>
        <v/>
      </c>
      <c r="D90" s="44" t="str">
        <f>IFERROR(VLOOKUP(B90,Schéma_vyplnenie!$B:$I,8,0),"")</f>
        <v/>
      </c>
      <c r="E90" s="32"/>
      <c r="F90" s="32"/>
      <c r="G90" s="38"/>
      <c r="H90" s="38"/>
      <c r="I90" s="38"/>
      <c r="J90" s="39"/>
      <c r="K90" s="39"/>
      <c r="L90" s="39"/>
    </row>
    <row r="91" spans="1:12" x14ac:dyDescent="0.2">
      <c r="A91" s="43" t="str">
        <f>IFERROR(INDEX(Schéma_vyplnenie!A:A,MATCH('Výzva_vyplnenie '!B91,Schéma_vyplnenie!B:B,0),),"")</f>
        <v/>
      </c>
      <c r="B91" s="35"/>
      <c r="C91" s="43" t="str">
        <f>IFERROR(VLOOKUP(B91,Schéma_vyplnenie!$B:$I,7,0),"")</f>
        <v/>
      </c>
      <c r="D91" s="44" t="str">
        <f>IFERROR(VLOOKUP(B91,Schéma_vyplnenie!$B:$I,8,0),"")</f>
        <v/>
      </c>
      <c r="E91" s="32"/>
      <c r="F91" s="32"/>
      <c r="G91" s="38"/>
      <c r="H91" s="38"/>
      <c r="I91" s="38"/>
      <c r="J91" s="39"/>
      <c r="K91" s="39"/>
      <c r="L91" s="39"/>
    </row>
    <row r="92" spans="1:12" x14ac:dyDescent="0.2">
      <c r="A92" s="43" t="str">
        <f>IFERROR(INDEX(Schéma_vyplnenie!A:A,MATCH('Výzva_vyplnenie '!B92,Schéma_vyplnenie!B:B,0),),"")</f>
        <v/>
      </c>
      <c r="B92" s="35"/>
      <c r="C92" s="43" t="str">
        <f>IFERROR(VLOOKUP(B92,Schéma_vyplnenie!$B:$I,7,0),"")</f>
        <v/>
      </c>
      <c r="D92" s="44" t="str">
        <f>IFERROR(VLOOKUP(B92,Schéma_vyplnenie!$B:$I,8,0),"")</f>
        <v/>
      </c>
      <c r="E92" s="32"/>
      <c r="F92" s="32"/>
      <c r="G92" s="38"/>
      <c r="H92" s="38"/>
      <c r="I92" s="38"/>
      <c r="J92" s="39"/>
      <c r="K92" s="39"/>
      <c r="L92" s="39"/>
    </row>
    <row r="93" spans="1:12" x14ac:dyDescent="0.2">
      <c r="A93" s="43" t="str">
        <f>IFERROR(INDEX(Schéma_vyplnenie!A:A,MATCH('Výzva_vyplnenie '!B93,Schéma_vyplnenie!B:B,0),),"")</f>
        <v/>
      </c>
      <c r="B93" s="35"/>
      <c r="C93" s="43" t="str">
        <f>IFERROR(VLOOKUP(B93,Schéma_vyplnenie!$B:$I,7,0),"")</f>
        <v/>
      </c>
      <c r="D93" s="44" t="str">
        <f>IFERROR(VLOOKUP(B93,Schéma_vyplnenie!$B:$I,8,0),"")</f>
        <v/>
      </c>
      <c r="E93" s="32"/>
      <c r="F93" s="32"/>
      <c r="G93" s="38"/>
      <c r="H93" s="38"/>
      <c r="I93" s="38"/>
      <c r="J93" s="39"/>
      <c r="K93" s="39"/>
      <c r="L93" s="39"/>
    </row>
    <row r="94" spans="1:12" x14ac:dyDescent="0.2">
      <c r="A94" s="43" t="str">
        <f>IFERROR(INDEX(Schéma_vyplnenie!A:A,MATCH('Výzva_vyplnenie '!B94,Schéma_vyplnenie!B:B,0),),"")</f>
        <v/>
      </c>
      <c r="B94" s="35"/>
      <c r="C94" s="43" t="str">
        <f>IFERROR(VLOOKUP(B94,Schéma_vyplnenie!$B:$I,7,0),"")</f>
        <v/>
      </c>
      <c r="D94" s="44" t="str">
        <f>IFERROR(VLOOKUP(B94,Schéma_vyplnenie!$B:$I,8,0),"")</f>
        <v/>
      </c>
      <c r="E94" s="32"/>
      <c r="F94" s="32"/>
      <c r="G94" s="38"/>
      <c r="H94" s="38"/>
      <c r="I94" s="38"/>
      <c r="J94" s="39"/>
      <c r="K94" s="39"/>
      <c r="L94" s="39"/>
    </row>
    <row r="95" spans="1:12" x14ac:dyDescent="0.2">
      <c r="A95" s="43" t="str">
        <f>IFERROR(INDEX(Schéma_vyplnenie!A:A,MATCH('Výzva_vyplnenie '!B95,Schéma_vyplnenie!B:B,0),),"")</f>
        <v/>
      </c>
      <c r="B95" s="35"/>
      <c r="C95" s="43" t="str">
        <f>IFERROR(VLOOKUP(B95,Schéma_vyplnenie!$B:$I,7,0),"")</f>
        <v/>
      </c>
      <c r="D95" s="44" t="str">
        <f>IFERROR(VLOOKUP(B95,Schéma_vyplnenie!$B:$I,8,0),"")</f>
        <v/>
      </c>
      <c r="E95" s="32"/>
      <c r="F95" s="32"/>
      <c r="G95" s="38"/>
      <c r="H95" s="38"/>
      <c r="I95" s="38"/>
      <c r="J95" s="39"/>
      <c r="K95" s="39"/>
      <c r="L95" s="39"/>
    </row>
    <row r="96" spans="1:12" x14ac:dyDescent="0.2">
      <c r="A96" s="43" t="str">
        <f>IFERROR(INDEX(Schéma_vyplnenie!A:A,MATCH('Výzva_vyplnenie '!B96,Schéma_vyplnenie!B:B,0),),"")</f>
        <v/>
      </c>
      <c r="B96" s="35"/>
      <c r="C96" s="43" t="str">
        <f>IFERROR(VLOOKUP(B96,Schéma_vyplnenie!$B:$I,7,0),"")</f>
        <v/>
      </c>
      <c r="D96" s="44" t="str">
        <f>IFERROR(VLOOKUP(B96,Schéma_vyplnenie!$B:$I,8,0),"")</f>
        <v/>
      </c>
      <c r="E96" s="32"/>
      <c r="F96" s="32"/>
      <c r="G96" s="38"/>
      <c r="H96" s="38"/>
      <c r="I96" s="38"/>
      <c r="J96" s="39"/>
      <c r="K96" s="39"/>
      <c r="L96" s="39"/>
    </row>
    <row r="97" spans="1:12" x14ac:dyDescent="0.2">
      <c r="A97" s="43" t="str">
        <f>IFERROR(INDEX(Schéma_vyplnenie!A:A,MATCH('Výzva_vyplnenie '!B97,Schéma_vyplnenie!B:B,0),),"")</f>
        <v/>
      </c>
      <c r="B97" s="35"/>
      <c r="C97" s="43" t="str">
        <f>IFERROR(VLOOKUP(B97,Schéma_vyplnenie!$B:$I,7,0),"")</f>
        <v/>
      </c>
      <c r="D97" s="44" t="str">
        <f>IFERROR(VLOOKUP(B97,Schéma_vyplnenie!$B:$I,8,0),"")</f>
        <v/>
      </c>
      <c r="E97" s="32"/>
      <c r="F97" s="32"/>
      <c r="G97" s="38"/>
      <c r="H97" s="38"/>
      <c r="I97" s="38"/>
      <c r="J97" s="39"/>
      <c r="K97" s="39"/>
      <c r="L97" s="39"/>
    </row>
    <row r="98" spans="1:12" x14ac:dyDescent="0.2">
      <c r="A98" s="43" t="str">
        <f>IFERROR(INDEX(Schéma_vyplnenie!A:A,MATCH('Výzva_vyplnenie '!B98,Schéma_vyplnenie!B:B,0),),"")</f>
        <v/>
      </c>
      <c r="B98" s="35"/>
      <c r="C98" s="43" t="str">
        <f>IFERROR(VLOOKUP(B98,Schéma_vyplnenie!$B:$I,7,0),"")</f>
        <v/>
      </c>
      <c r="D98" s="44" t="str">
        <f>IFERROR(VLOOKUP(B98,Schéma_vyplnenie!$B:$I,8,0),"")</f>
        <v/>
      </c>
      <c r="E98" s="32"/>
      <c r="F98" s="32"/>
      <c r="G98" s="38"/>
      <c r="H98" s="38"/>
      <c r="I98" s="38"/>
      <c r="J98" s="39"/>
      <c r="K98" s="39"/>
      <c r="L98" s="39"/>
    </row>
    <row r="99" spans="1:12" x14ac:dyDescent="0.2">
      <c r="A99" s="43" t="str">
        <f>IFERROR(INDEX(Schéma_vyplnenie!A:A,MATCH('Výzva_vyplnenie '!B99,Schéma_vyplnenie!B:B,0),),"")</f>
        <v/>
      </c>
      <c r="B99" s="35"/>
      <c r="C99" s="43" t="str">
        <f>IFERROR(VLOOKUP(B99,Schéma_vyplnenie!$B:$I,7,0),"")</f>
        <v/>
      </c>
      <c r="D99" s="44" t="str">
        <f>IFERROR(VLOOKUP(B99,Schéma_vyplnenie!$B:$I,8,0),"")</f>
        <v/>
      </c>
      <c r="E99" s="32"/>
      <c r="F99" s="32"/>
      <c r="G99" s="38"/>
      <c r="H99" s="38"/>
      <c r="I99" s="38"/>
      <c r="J99" s="39"/>
      <c r="K99" s="39"/>
      <c r="L99" s="39"/>
    </row>
    <row r="100" spans="1:12" x14ac:dyDescent="0.2">
      <c r="A100" s="43" t="str">
        <f>IFERROR(INDEX(Schéma_vyplnenie!A:A,MATCH('Výzva_vyplnenie '!B100,Schéma_vyplnenie!B:B,0),),"")</f>
        <v/>
      </c>
      <c r="B100" s="35"/>
      <c r="C100" s="43" t="str">
        <f>IFERROR(VLOOKUP(B100,Schéma_vyplnenie!$B:$I,7,0),"")</f>
        <v/>
      </c>
      <c r="D100" s="44" t="str">
        <f>IFERROR(VLOOKUP(B100,Schéma_vyplnenie!$B:$I,8,0),"")</f>
        <v/>
      </c>
      <c r="E100" s="32"/>
      <c r="F100" s="32"/>
      <c r="G100" s="38"/>
      <c r="H100" s="38"/>
      <c r="I100" s="38"/>
      <c r="J100" s="39"/>
      <c r="K100" s="39"/>
      <c r="L100" s="39"/>
    </row>
    <row r="101" spans="1:12" x14ac:dyDescent="0.2">
      <c r="A101" s="43" t="str">
        <f>IFERROR(INDEX(Schéma_vyplnenie!A:A,MATCH('Výzva_vyplnenie '!B101,Schéma_vyplnenie!B:B,0),),"")</f>
        <v/>
      </c>
      <c r="B101" s="35"/>
      <c r="C101" s="43" t="str">
        <f>IFERROR(VLOOKUP(B101,Schéma_vyplnenie!$B:$I,7,0),"")</f>
        <v/>
      </c>
      <c r="D101" s="44" t="str">
        <f>IFERROR(VLOOKUP(B101,Schéma_vyplnenie!$B:$I,8,0),"")</f>
        <v/>
      </c>
      <c r="E101" s="32"/>
      <c r="F101" s="32"/>
      <c r="G101" s="38"/>
      <c r="H101" s="38"/>
      <c r="I101" s="38"/>
      <c r="J101" s="39"/>
      <c r="K101" s="39"/>
      <c r="L101" s="39"/>
    </row>
    <row r="102" spans="1:12" x14ac:dyDescent="0.2">
      <c r="A102" s="43" t="str">
        <f>IFERROR(INDEX(Schéma_vyplnenie!A:A,MATCH('Výzva_vyplnenie '!B102,Schéma_vyplnenie!B:B,0),),"")</f>
        <v/>
      </c>
      <c r="B102" s="35"/>
      <c r="C102" s="43" t="str">
        <f>IFERROR(VLOOKUP(B102,Schéma_vyplnenie!$B:$I,7,0),"")</f>
        <v/>
      </c>
      <c r="D102" s="44" t="str">
        <f>IFERROR(VLOOKUP(B102,Schéma_vyplnenie!$B:$I,8,0),"")</f>
        <v/>
      </c>
      <c r="E102" s="32"/>
      <c r="F102" s="32"/>
      <c r="G102" s="38"/>
      <c r="H102" s="38"/>
      <c r="I102" s="38"/>
      <c r="J102" s="39"/>
      <c r="K102" s="39"/>
      <c r="L102" s="39"/>
    </row>
    <row r="103" spans="1:12" x14ac:dyDescent="0.2">
      <c r="A103" s="43" t="str">
        <f>IFERROR(INDEX(Schéma_vyplnenie!A:A,MATCH('Výzva_vyplnenie '!B103,Schéma_vyplnenie!B:B,0),),"")</f>
        <v/>
      </c>
      <c r="B103" s="35"/>
      <c r="C103" s="43" t="str">
        <f>IFERROR(VLOOKUP(B103,Schéma_vyplnenie!$B:$I,7,0),"")</f>
        <v/>
      </c>
      <c r="D103" s="44" t="str">
        <f>IFERROR(VLOOKUP(B103,Schéma_vyplnenie!$B:$I,8,0),"")</f>
        <v/>
      </c>
      <c r="E103" s="32"/>
      <c r="F103" s="32"/>
      <c r="G103" s="38"/>
      <c r="H103" s="38"/>
      <c r="I103" s="38"/>
      <c r="J103" s="39"/>
      <c r="K103" s="39"/>
      <c r="L103" s="39"/>
    </row>
    <row r="104" spans="1:12" x14ac:dyDescent="0.2">
      <c r="A104" s="43" t="str">
        <f>IFERROR(INDEX(Schéma_vyplnenie!A:A,MATCH('Výzva_vyplnenie '!B104,Schéma_vyplnenie!B:B,0),),"")</f>
        <v/>
      </c>
      <c r="B104" s="35"/>
      <c r="C104" s="43" t="str">
        <f>IFERROR(VLOOKUP(B104,Schéma_vyplnenie!$B:$I,7,0),"")</f>
        <v/>
      </c>
      <c r="D104" s="44" t="str">
        <f>IFERROR(VLOOKUP(B104,Schéma_vyplnenie!$B:$I,8,0),"")</f>
        <v/>
      </c>
      <c r="E104" s="32"/>
      <c r="F104" s="32"/>
      <c r="G104" s="38"/>
      <c r="H104" s="38"/>
      <c r="I104" s="38"/>
      <c r="J104" s="39"/>
      <c r="K104" s="39"/>
      <c r="L104" s="39"/>
    </row>
    <row r="105" spans="1:12" x14ac:dyDescent="0.2">
      <c r="A105" s="43" t="str">
        <f>IFERROR(INDEX(Schéma_vyplnenie!A:A,MATCH('Výzva_vyplnenie '!B105,Schéma_vyplnenie!B:B,0),),"")</f>
        <v/>
      </c>
      <c r="B105" s="35"/>
      <c r="C105" s="43" t="str">
        <f>IFERROR(VLOOKUP(B105,Schéma_vyplnenie!$B:$I,7,0),"")</f>
        <v/>
      </c>
      <c r="D105" s="44" t="str">
        <f>IFERROR(VLOOKUP(B105,Schéma_vyplnenie!$B:$I,8,0),"")</f>
        <v/>
      </c>
      <c r="E105" s="32"/>
      <c r="F105" s="32"/>
      <c r="G105" s="38"/>
      <c r="H105" s="38"/>
      <c r="I105" s="38"/>
      <c r="J105" s="39"/>
      <c r="K105" s="39"/>
      <c r="L105" s="39"/>
    </row>
    <row r="106" spans="1:12" x14ac:dyDescent="0.2">
      <c r="A106" s="43" t="str">
        <f>IFERROR(INDEX(Schéma_vyplnenie!A:A,MATCH('Výzva_vyplnenie '!B106,Schéma_vyplnenie!B:B,0),),"")</f>
        <v/>
      </c>
      <c r="B106" s="35"/>
      <c r="C106" s="43" t="str">
        <f>IFERROR(VLOOKUP(B106,Schéma_vyplnenie!$B:$I,7,0),"")</f>
        <v/>
      </c>
      <c r="D106" s="44" t="str">
        <f>IFERROR(VLOOKUP(B106,Schéma_vyplnenie!$B:$I,8,0),"")</f>
        <v/>
      </c>
      <c r="E106" s="32"/>
      <c r="F106" s="32"/>
      <c r="G106" s="38"/>
      <c r="H106" s="38"/>
      <c r="I106" s="38"/>
      <c r="J106" s="39"/>
      <c r="K106" s="39"/>
      <c r="L106" s="39"/>
    </row>
    <row r="107" spans="1:12" x14ac:dyDescent="0.2">
      <c r="A107" s="43" t="str">
        <f>IFERROR(INDEX(Schéma_vyplnenie!A:A,MATCH('Výzva_vyplnenie '!B107,Schéma_vyplnenie!B:B,0),),"")</f>
        <v/>
      </c>
      <c r="B107" s="35"/>
      <c r="C107" s="43" t="str">
        <f>IFERROR(VLOOKUP(B107,Schéma_vyplnenie!$B:$I,7,0),"")</f>
        <v/>
      </c>
      <c r="D107" s="44" t="str">
        <f>IFERROR(VLOOKUP(B107,Schéma_vyplnenie!$B:$I,8,0),"")</f>
        <v/>
      </c>
      <c r="E107" s="32"/>
      <c r="F107" s="32"/>
      <c r="G107" s="38"/>
      <c r="H107" s="38"/>
      <c r="I107" s="38"/>
      <c r="J107" s="39"/>
      <c r="K107" s="39"/>
      <c r="L107" s="39"/>
    </row>
    <row r="108" spans="1:12" x14ac:dyDescent="0.2">
      <c r="A108" s="43" t="str">
        <f>IFERROR(INDEX(Schéma_vyplnenie!A:A,MATCH('Výzva_vyplnenie '!B108,Schéma_vyplnenie!B:B,0),),"")</f>
        <v/>
      </c>
      <c r="B108" s="35"/>
      <c r="C108" s="43" t="str">
        <f>IFERROR(VLOOKUP(B108,Schéma_vyplnenie!$B:$I,7,0),"")</f>
        <v/>
      </c>
      <c r="D108" s="44" t="str">
        <f>IFERROR(VLOOKUP(B108,Schéma_vyplnenie!$B:$I,8,0),"")</f>
        <v/>
      </c>
      <c r="E108" s="32"/>
      <c r="F108" s="32"/>
      <c r="G108" s="38"/>
      <c r="H108" s="38"/>
      <c r="I108" s="38"/>
      <c r="J108" s="39"/>
      <c r="K108" s="39"/>
      <c r="L108" s="39"/>
    </row>
    <row r="109" spans="1:12" x14ac:dyDescent="0.2">
      <c r="A109" s="43" t="str">
        <f>IFERROR(INDEX(Schéma_vyplnenie!A:A,MATCH('Výzva_vyplnenie '!B109,Schéma_vyplnenie!B:B,0),),"")</f>
        <v/>
      </c>
      <c r="B109" s="35"/>
      <c r="C109" s="43" t="str">
        <f>IFERROR(VLOOKUP(B109,Schéma_vyplnenie!$B:$I,7,0),"")</f>
        <v/>
      </c>
      <c r="D109" s="44" t="str">
        <f>IFERROR(VLOOKUP(B109,Schéma_vyplnenie!$B:$I,8,0),"")</f>
        <v/>
      </c>
      <c r="E109" s="32"/>
      <c r="F109" s="32"/>
      <c r="G109" s="38"/>
      <c r="H109" s="38"/>
      <c r="I109" s="38"/>
      <c r="J109" s="39"/>
      <c r="K109" s="39"/>
      <c r="L109" s="39"/>
    </row>
    <row r="110" spans="1:12" x14ac:dyDescent="0.2">
      <c r="A110" s="43" t="str">
        <f>IFERROR(INDEX(Schéma_vyplnenie!A:A,MATCH('Výzva_vyplnenie '!B110,Schéma_vyplnenie!B:B,0),),"")</f>
        <v/>
      </c>
      <c r="B110" s="35"/>
      <c r="C110" s="43" t="str">
        <f>IFERROR(VLOOKUP(B110,Schéma_vyplnenie!$B:$I,7,0),"")</f>
        <v/>
      </c>
      <c r="D110" s="44" t="str">
        <f>IFERROR(VLOOKUP(B110,Schéma_vyplnenie!$B:$I,8,0),"")</f>
        <v/>
      </c>
      <c r="E110" s="32"/>
      <c r="F110" s="32"/>
      <c r="G110" s="38"/>
      <c r="H110" s="38"/>
      <c r="I110" s="38"/>
      <c r="J110" s="39"/>
      <c r="K110" s="39"/>
      <c r="L110" s="39"/>
    </row>
    <row r="111" spans="1:12" x14ac:dyDescent="0.2">
      <c r="A111" s="43" t="str">
        <f>IFERROR(INDEX(Schéma_vyplnenie!A:A,MATCH('Výzva_vyplnenie '!B111,Schéma_vyplnenie!B:B,0),),"")</f>
        <v/>
      </c>
      <c r="B111" s="35"/>
      <c r="C111" s="43" t="str">
        <f>IFERROR(VLOOKUP(B111,Schéma_vyplnenie!$B:$I,7,0),"")</f>
        <v/>
      </c>
      <c r="D111" s="44" t="str">
        <f>IFERROR(VLOOKUP(B111,Schéma_vyplnenie!$B:$I,8,0),"")</f>
        <v/>
      </c>
      <c r="E111" s="32"/>
      <c r="F111" s="32"/>
      <c r="G111" s="38"/>
      <c r="H111" s="38"/>
      <c r="I111" s="38"/>
      <c r="J111" s="39"/>
      <c r="K111" s="39"/>
      <c r="L111" s="39"/>
    </row>
    <row r="112" spans="1:12" x14ac:dyDescent="0.2">
      <c r="A112" s="43" t="str">
        <f>IFERROR(INDEX(Schéma_vyplnenie!A:A,MATCH('Výzva_vyplnenie '!B112,Schéma_vyplnenie!B:B,0),),"")</f>
        <v/>
      </c>
      <c r="B112" s="35"/>
      <c r="C112" s="43" t="str">
        <f>IFERROR(VLOOKUP(B112,Schéma_vyplnenie!$B:$I,7,0),"")</f>
        <v/>
      </c>
      <c r="D112" s="44" t="str">
        <f>IFERROR(VLOOKUP(B112,Schéma_vyplnenie!$B:$I,8,0),"")</f>
        <v/>
      </c>
      <c r="E112" s="32"/>
      <c r="F112" s="32"/>
      <c r="G112" s="38"/>
      <c r="H112" s="38"/>
      <c r="I112" s="38"/>
      <c r="J112" s="39"/>
      <c r="K112" s="39"/>
      <c r="L112" s="39"/>
    </row>
    <row r="113" spans="1:12" x14ac:dyDescent="0.2">
      <c r="A113" s="43" t="str">
        <f>IFERROR(INDEX(Schéma_vyplnenie!A:A,MATCH('Výzva_vyplnenie '!B113,Schéma_vyplnenie!B:B,0),),"")</f>
        <v/>
      </c>
      <c r="B113" s="35"/>
      <c r="C113" s="43" t="str">
        <f>IFERROR(VLOOKUP(B113,Schéma_vyplnenie!$B:$I,7,0),"")</f>
        <v/>
      </c>
      <c r="D113" s="44" t="str">
        <f>IFERROR(VLOOKUP(B113,Schéma_vyplnenie!$B:$I,8,0),"")</f>
        <v/>
      </c>
      <c r="E113" s="32"/>
      <c r="F113" s="32"/>
      <c r="G113" s="38"/>
      <c r="H113" s="38"/>
      <c r="I113" s="38"/>
      <c r="J113" s="39"/>
      <c r="K113" s="39"/>
      <c r="L113" s="39"/>
    </row>
    <row r="114" spans="1:12" x14ac:dyDescent="0.2">
      <c r="A114" s="43" t="str">
        <f>IFERROR(INDEX(Schéma_vyplnenie!A:A,MATCH('Výzva_vyplnenie '!B114,Schéma_vyplnenie!B:B,0),),"")</f>
        <v/>
      </c>
      <c r="B114" s="35"/>
      <c r="C114" s="43" t="str">
        <f>IFERROR(VLOOKUP(B114,Schéma_vyplnenie!$B:$I,7,0),"")</f>
        <v/>
      </c>
      <c r="D114" s="44" t="str">
        <f>IFERROR(VLOOKUP(B114,Schéma_vyplnenie!$B:$I,8,0),"")</f>
        <v/>
      </c>
      <c r="E114" s="32"/>
      <c r="F114" s="32"/>
      <c r="G114" s="38"/>
      <c r="H114" s="38"/>
      <c r="I114" s="38"/>
      <c r="J114" s="39"/>
      <c r="K114" s="39"/>
      <c r="L114" s="39"/>
    </row>
    <row r="115" spans="1:12" x14ac:dyDescent="0.2">
      <c r="A115" s="43" t="str">
        <f>IFERROR(INDEX(Schéma_vyplnenie!A:A,MATCH('Výzva_vyplnenie '!B115,Schéma_vyplnenie!B:B,0),),"")</f>
        <v/>
      </c>
      <c r="B115" s="35"/>
      <c r="C115" s="43" t="str">
        <f>IFERROR(VLOOKUP(B115,Schéma_vyplnenie!$B:$I,7,0),"")</f>
        <v/>
      </c>
      <c r="D115" s="44" t="str">
        <f>IFERROR(VLOOKUP(B115,Schéma_vyplnenie!$B:$I,8,0),"")</f>
        <v/>
      </c>
      <c r="E115" s="32"/>
      <c r="F115" s="32"/>
      <c r="G115" s="38"/>
      <c r="H115" s="38"/>
      <c r="I115" s="38"/>
      <c r="J115" s="39"/>
      <c r="K115" s="39"/>
      <c r="L115" s="39"/>
    </row>
    <row r="116" spans="1:12" x14ac:dyDescent="0.2">
      <c r="A116" s="43" t="str">
        <f>IFERROR(INDEX(Schéma_vyplnenie!A:A,MATCH('Výzva_vyplnenie '!B116,Schéma_vyplnenie!B:B,0),),"")</f>
        <v/>
      </c>
      <c r="B116" s="35"/>
      <c r="C116" s="43" t="str">
        <f>IFERROR(VLOOKUP(B116,Schéma_vyplnenie!$B:$I,7,0),"")</f>
        <v/>
      </c>
      <c r="D116" s="44" t="str">
        <f>IFERROR(VLOOKUP(B116,Schéma_vyplnenie!$B:$I,8,0),"")</f>
        <v/>
      </c>
      <c r="E116" s="32"/>
      <c r="F116" s="32"/>
      <c r="G116" s="38"/>
      <c r="H116" s="38"/>
      <c r="I116" s="38"/>
      <c r="J116" s="39"/>
      <c r="K116" s="39"/>
      <c r="L116" s="39"/>
    </row>
    <row r="117" spans="1:12" x14ac:dyDescent="0.2">
      <c r="A117" s="43" t="str">
        <f>IFERROR(INDEX(Schéma_vyplnenie!A:A,MATCH('Výzva_vyplnenie '!B117,Schéma_vyplnenie!B:B,0),),"")</f>
        <v/>
      </c>
      <c r="B117" s="35"/>
      <c r="C117" s="43" t="str">
        <f>IFERROR(VLOOKUP(B117,Schéma_vyplnenie!$B:$I,7,0),"")</f>
        <v/>
      </c>
      <c r="D117" s="44" t="str">
        <f>IFERROR(VLOOKUP(B117,Schéma_vyplnenie!$B:$I,8,0),"")</f>
        <v/>
      </c>
      <c r="E117" s="32"/>
      <c r="F117" s="32"/>
      <c r="G117" s="38"/>
      <c r="H117" s="38"/>
      <c r="I117" s="38"/>
      <c r="J117" s="39"/>
      <c r="K117" s="39"/>
      <c r="L117" s="39"/>
    </row>
    <row r="118" spans="1:12" x14ac:dyDescent="0.2">
      <c r="A118" s="43" t="str">
        <f>IFERROR(INDEX(Schéma_vyplnenie!A:A,MATCH('Výzva_vyplnenie '!B118,Schéma_vyplnenie!B:B,0),),"")</f>
        <v/>
      </c>
      <c r="B118" s="35"/>
      <c r="C118" s="43" t="str">
        <f>IFERROR(VLOOKUP(B118,Schéma_vyplnenie!$B:$I,7,0),"")</f>
        <v/>
      </c>
      <c r="D118" s="44" t="str">
        <f>IFERROR(VLOOKUP(B118,Schéma_vyplnenie!$B:$I,8,0),"")</f>
        <v/>
      </c>
      <c r="E118" s="32"/>
      <c r="F118" s="32"/>
      <c r="G118" s="38"/>
      <c r="H118" s="38"/>
      <c r="I118" s="38"/>
      <c r="J118" s="39"/>
      <c r="K118" s="39"/>
      <c r="L118" s="39"/>
    </row>
    <row r="119" spans="1:12" x14ac:dyDescent="0.2">
      <c r="A119" s="43" t="str">
        <f>IFERROR(INDEX(Schéma_vyplnenie!A:A,MATCH('Výzva_vyplnenie '!B119,Schéma_vyplnenie!B:B,0),),"")</f>
        <v/>
      </c>
      <c r="B119" s="35"/>
      <c r="C119" s="43" t="str">
        <f>IFERROR(VLOOKUP(B119,Schéma_vyplnenie!$B:$I,7,0),"")</f>
        <v/>
      </c>
      <c r="D119" s="44" t="str">
        <f>IFERROR(VLOOKUP(B119,Schéma_vyplnenie!$B:$I,8,0),"")</f>
        <v/>
      </c>
      <c r="E119" s="32"/>
      <c r="F119" s="32"/>
      <c r="G119" s="38"/>
      <c r="H119" s="38"/>
      <c r="I119" s="38"/>
      <c r="J119" s="39"/>
      <c r="K119" s="39"/>
      <c r="L119" s="39"/>
    </row>
    <row r="120" spans="1:12" x14ac:dyDescent="0.2">
      <c r="A120" s="43" t="str">
        <f>IFERROR(INDEX(Schéma_vyplnenie!A:A,MATCH('Výzva_vyplnenie '!B120,Schéma_vyplnenie!B:B,0),),"")</f>
        <v/>
      </c>
      <c r="B120" s="35"/>
      <c r="C120" s="43" t="str">
        <f>IFERROR(VLOOKUP(B120,Schéma_vyplnenie!$B:$I,7,0),"")</f>
        <v/>
      </c>
      <c r="D120" s="44" t="str">
        <f>IFERROR(VLOOKUP(B120,Schéma_vyplnenie!$B:$I,8,0),"")</f>
        <v/>
      </c>
      <c r="E120" s="32"/>
      <c r="F120" s="32"/>
      <c r="G120" s="38"/>
      <c r="H120" s="38"/>
      <c r="I120" s="38"/>
      <c r="J120" s="39"/>
      <c r="K120" s="39"/>
      <c r="L120" s="39"/>
    </row>
    <row r="121" spans="1:12" x14ac:dyDescent="0.2">
      <c r="A121" s="43" t="str">
        <f>IFERROR(INDEX(Schéma_vyplnenie!A:A,MATCH('Výzva_vyplnenie '!B121,Schéma_vyplnenie!B:B,0),),"")</f>
        <v/>
      </c>
      <c r="B121" s="35"/>
      <c r="C121" s="43" t="str">
        <f>IFERROR(VLOOKUP(B121,Schéma_vyplnenie!$B:$I,7,0),"")</f>
        <v/>
      </c>
      <c r="D121" s="44" t="str">
        <f>IFERROR(VLOOKUP(B121,Schéma_vyplnenie!$B:$I,8,0),"")</f>
        <v/>
      </c>
      <c r="E121" s="32"/>
      <c r="F121" s="32"/>
      <c r="G121" s="38"/>
      <c r="H121" s="38"/>
      <c r="I121" s="38"/>
      <c r="J121" s="39"/>
      <c r="K121" s="39"/>
      <c r="L121" s="39"/>
    </row>
    <row r="122" spans="1:12" x14ac:dyDescent="0.2">
      <c r="A122" s="43" t="str">
        <f>IFERROR(INDEX(Schéma_vyplnenie!A:A,MATCH('Výzva_vyplnenie '!B122,Schéma_vyplnenie!B:B,0),),"")</f>
        <v/>
      </c>
      <c r="B122" s="35"/>
      <c r="C122" s="43" t="str">
        <f>IFERROR(VLOOKUP(B122,Schéma_vyplnenie!$B:$I,7,0),"")</f>
        <v/>
      </c>
      <c r="D122" s="44" t="str">
        <f>IFERROR(VLOOKUP(B122,Schéma_vyplnenie!$B:$I,8,0),"")</f>
        <v/>
      </c>
      <c r="E122" s="32"/>
      <c r="F122" s="32"/>
      <c r="G122" s="38"/>
      <c r="H122" s="38"/>
      <c r="I122" s="38"/>
      <c r="J122" s="39"/>
      <c r="K122" s="39"/>
      <c r="L122" s="39"/>
    </row>
    <row r="123" spans="1:12" x14ac:dyDescent="0.2">
      <c r="A123" s="43" t="str">
        <f>IFERROR(INDEX(Schéma_vyplnenie!A:A,MATCH('Výzva_vyplnenie '!B123,Schéma_vyplnenie!B:B,0),),"")</f>
        <v/>
      </c>
      <c r="B123" s="35"/>
      <c r="C123" s="43" t="str">
        <f>IFERROR(VLOOKUP(B123,Schéma_vyplnenie!$B:$I,7,0),"")</f>
        <v/>
      </c>
      <c r="D123" s="44" t="str">
        <f>IFERROR(VLOOKUP(B123,Schéma_vyplnenie!$B:$I,8,0),"")</f>
        <v/>
      </c>
      <c r="E123" s="32"/>
      <c r="F123" s="32"/>
      <c r="G123" s="38"/>
      <c r="H123" s="38"/>
      <c r="I123" s="38"/>
      <c r="J123" s="39"/>
      <c r="K123" s="39"/>
      <c r="L123" s="39"/>
    </row>
    <row r="124" spans="1:12" x14ac:dyDescent="0.2">
      <c r="A124" s="43" t="str">
        <f>IFERROR(INDEX(Schéma_vyplnenie!A:A,MATCH('Výzva_vyplnenie '!B124,Schéma_vyplnenie!B:B,0),),"")</f>
        <v/>
      </c>
      <c r="B124" s="35"/>
      <c r="C124" s="43" t="str">
        <f>IFERROR(VLOOKUP(B124,Schéma_vyplnenie!$B:$I,7,0),"")</f>
        <v/>
      </c>
      <c r="D124" s="44" t="str">
        <f>IFERROR(VLOOKUP(B124,Schéma_vyplnenie!$B:$I,8,0),"")</f>
        <v/>
      </c>
      <c r="E124" s="32"/>
      <c r="F124" s="32"/>
      <c r="G124" s="38"/>
      <c r="H124" s="38"/>
      <c r="I124" s="38"/>
      <c r="J124" s="39"/>
      <c r="K124" s="39"/>
      <c r="L124" s="39"/>
    </row>
    <row r="125" spans="1:12" x14ac:dyDescent="0.2">
      <c r="A125" s="43" t="str">
        <f>IFERROR(INDEX(Schéma_vyplnenie!A:A,MATCH('Výzva_vyplnenie '!B125,Schéma_vyplnenie!B:B,0),),"")</f>
        <v/>
      </c>
      <c r="B125" s="35"/>
      <c r="C125" s="43" t="str">
        <f>IFERROR(VLOOKUP(B125,Schéma_vyplnenie!$B:$I,7,0),"")</f>
        <v/>
      </c>
      <c r="D125" s="44" t="str">
        <f>IFERROR(VLOOKUP(B125,Schéma_vyplnenie!$B:$I,8,0),"")</f>
        <v/>
      </c>
      <c r="E125" s="32"/>
      <c r="F125" s="32"/>
      <c r="G125" s="38"/>
      <c r="H125" s="38"/>
      <c r="I125" s="38"/>
      <c r="J125" s="39"/>
      <c r="K125" s="39"/>
      <c r="L125" s="39"/>
    </row>
    <row r="126" spans="1:12" x14ac:dyDescent="0.2">
      <c r="A126" s="43" t="str">
        <f>IFERROR(INDEX(Schéma_vyplnenie!A:A,MATCH('Výzva_vyplnenie '!B126,Schéma_vyplnenie!B:B,0),),"")</f>
        <v/>
      </c>
      <c r="B126" s="35"/>
      <c r="C126" s="43" t="str">
        <f>IFERROR(VLOOKUP(B126,Schéma_vyplnenie!$B:$I,7,0),"")</f>
        <v/>
      </c>
      <c r="D126" s="44" t="str">
        <f>IFERROR(VLOOKUP(B126,Schéma_vyplnenie!$B:$I,8,0),"")</f>
        <v/>
      </c>
      <c r="E126" s="32"/>
      <c r="F126" s="32"/>
      <c r="G126" s="38"/>
      <c r="H126" s="38"/>
      <c r="I126" s="38"/>
      <c r="J126" s="39"/>
      <c r="K126" s="39"/>
      <c r="L126" s="39"/>
    </row>
    <row r="127" spans="1:12" x14ac:dyDescent="0.2">
      <c r="A127" s="43" t="str">
        <f>IFERROR(INDEX(Schéma_vyplnenie!A:A,MATCH('Výzva_vyplnenie '!B127,Schéma_vyplnenie!B:B,0),),"")</f>
        <v/>
      </c>
      <c r="B127" s="35"/>
      <c r="C127" s="43" t="str">
        <f>IFERROR(VLOOKUP(B127,Schéma_vyplnenie!$B:$I,7,0),"")</f>
        <v/>
      </c>
      <c r="D127" s="44" t="str">
        <f>IFERROR(VLOOKUP(B127,Schéma_vyplnenie!$B:$I,8,0),"")</f>
        <v/>
      </c>
      <c r="E127" s="32"/>
      <c r="F127" s="32"/>
      <c r="G127" s="38"/>
      <c r="H127" s="38"/>
      <c r="I127" s="38"/>
      <c r="J127" s="39"/>
      <c r="K127" s="39"/>
      <c r="L127" s="39"/>
    </row>
    <row r="128" spans="1:12" x14ac:dyDescent="0.2">
      <c r="A128" s="43" t="str">
        <f>IFERROR(INDEX(Schéma_vyplnenie!A:A,MATCH('Výzva_vyplnenie '!B128,Schéma_vyplnenie!B:B,0),),"")</f>
        <v/>
      </c>
      <c r="B128" s="35"/>
      <c r="C128" s="43" t="str">
        <f>IFERROR(VLOOKUP(B128,Schéma_vyplnenie!$B:$I,7,0),"")</f>
        <v/>
      </c>
      <c r="D128" s="44" t="str">
        <f>IFERROR(VLOOKUP(B128,Schéma_vyplnenie!$B:$I,8,0),"")</f>
        <v/>
      </c>
      <c r="E128" s="32"/>
      <c r="F128" s="32"/>
      <c r="G128" s="38"/>
      <c r="H128" s="38"/>
      <c r="I128" s="38"/>
      <c r="J128" s="39"/>
      <c r="K128" s="39"/>
      <c r="L128" s="39"/>
    </row>
    <row r="129" spans="1:12" x14ac:dyDescent="0.2">
      <c r="A129" s="43" t="str">
        <f>IFERROR(INDEX(Schéma_vyplnenie!A:A,MATCH('Výzva_vyplnenie '!B129,Schéma_vyplnenie!B:B,0),),"")</f>
        <v/>
      </c>
      <c r="B129" s="35"/>
      <c r="C129" s="43" t="str">
        <f>IFERROR(VLOOKUP(B129,Schéma_vyplnenie!$B:$I,7,0),"")</f>
        <v/>
      </c>
      <c r="D129" s="44" t="str">
        <f>IFERROR(VLOOKUP(B129,Schéma_vyplnenie!$B:$I,8,0),"")</f>
        <v/>
      </c>
      <c r="E129" s="32"/>
      <c r="F129" s="32"/>
      <c r="G129" s="38"/>
      <c r="H129" s="38"/>
      <c r="I129" s="38"/>
      <c r="J129" s="39"/>
      <c r="K129" s="39"/>
      <c r="L129" s="39"/>
    </row>
    <row r="130" spans="1:12" x14ac:dyDescent="0.2">
      <c r="A130" s="43" t="str">
        <f>IFERROR(INDEX(Schéma_vyplnenie!A:A,MATCH('Výzva_vyplnenie '!B130,Schéma_vyplnenie!B:B,0),),"")</f>
        <v/>
      </c>
      <c r="B130" s="35"/>
      <c r="C130" s="43" t="str">
        <f>IFERROR(VLOOKUP(B130,Schéma_vyplnenie!$B:$I,7,0),"")</f>
        <v/>
      </c>
      <c r="D130" s="44" t="str">
        <f>IFERROR(VLOOKUP(B130,Schéma_vyplnenie!$B:$I,8,0),"")</f>
        <v/>
      </c>
      <c r="E130" s="32"/>
      <c r="F130" s="32"/>
      <c r="G130" s="38"/>
      <c r="H130" s="38"/>
      <c r="I130" s="38"/>
      <c r="J130" s="39"/>
      <c r="K130" s="39"/>
      <c r="L130" s="39"/>
    </row>
    <row r="131" spans="1:12" x14ac:dyDescent="0.2">
      <c r="A131" s="43" t="str">
        <f>IFERROR(INDEX(Schéma_vyplnenie!A:A,MATCH('Výzva_vyplnenie '!B131,Schéma_vyplnenie!B:B,0),),"")</f>
        <v/>
      </c>
      <c r="B131" s="35"/>
      <c r="C131" s="43" t="str">
        <f>IFERROR(VLOOKUP(B131,Schéma_vyplnenie!$B:$I,7,0),"")</f>
        <v/>
      </c>
      <c r="D131" s="44" t="str">
        <f>IFERROR(VLOOKUP(B131,Schéma_vyplnenie!$B:$I,8,0),"")</f>
        <v/>
      </c>
      <c r="E131" s="32"/>
      <c r="F131" s="32"/>
      <c r="G131" s="38"/>
      <c r="H131" s="38"/>
      <c r="I131" s="38"/>
      <c r="J131" s="39"/>
      <c r="K131" s="39"/>
      <c r="L131" s="39"/>
    </row>
    <row r="132" spans="1:12" x14ac:dyDescent="0.2">
      <c r="A132" s="43" t="str">
        <f>IFERROR(INDEX(Schéma_vyplnenie!A:A,MATCH('Výzva_vyplnenie '!B132,Schéma_vyplnenie!B:B,0),),"")</f>
        <v/>
      </c>
      <c r="B132" s="35"/>
      <c r="C132" s="43" t="str">
        <f>IFERROR(VLOOKUP(B132,Schéma_vyplnenie!$B:$I,7,0),"")</f>
        <v/>
      </c>
      <c r="D132" s="44" t="str">
        <f>IFERROR(VLOOKUP(B132,Schéma_vyplnenie!$B:$I,8,0),"")</f>
        <v/>
      </c>
      <c r="E132" s="32"/>
      <c r="F132" s="32"/>
      <c r="G132" s="38"/>
      <c r="H132" s="38"/>
      <c r="I132" s="38"/>
      <c r="J132" s="39"/>
      <c r="K132" s="39"/>
      <c r="L132" s="39"/>
    </row>
    <row r="133" spans="1:12" x14ac:dyDescent="0.2">
      <c r="A133" s="43" t="str">
        <f>IFERROR(INDEX(Schéma_vyplnenie!A:A,MATCH('Výzva_vyplnenie '!B133,Schéma_vyplnenie!B:B,0),),"")</f>
        <v/>
      </c>
      <c r="B133" s="35"/>
      <c r="C133" s="43" t="str">
        <f>IFERROR(VLOOKUP(B133,Schéma_vyplnenie!$B:$I,7,0),"")</f>
        <v/>
      </c>
      <c r="D133" s="44" t="str">
        <f>IFERROR(VLOOKUP(B133,Schéma_vyplnenie!$B:$I,8,0),"")</f>
        <v/>
      </c>
      <c r="E133" s="32"/>
      <c r="F133" s="32"/>
      <c r="G133" s="38"/>
      <c r="H133" s="38"/>
      <c r="I133" s="38"/>
      <c r="J133" s="39"/>
      <c r="K133" s="39"/>
      <c r="L133" s="39"/>
    </row>
    <row r="134" spans="1:12" x14ac:dyDescent="0.2">
      <c r="A134" s="43" t="str">
        <f>IFERROR(INDEX(Schéma_vyplnenie!A:A,MATCH('Výzva_vyplnenie '!B134,Schéma_vyplnenie!B:B,0),),"")</f>
        <v/>
      </c>
      <c r="B134" s="35"/>
      <c r="C134" s="43" t="str">
        <f>IFERROR(VLOOKUP(B134,Schéma_vyplnenie!$B:$I,7,0),"")</f>
        <v/>
      </c>
      <c r="D134" s="44" t="str">
        <f>IFERROR(VLOOKUP(B134,Schéma_vyplnenie!$B:$I,8,0),"")</f>
        <v/>
      </c>
      <c r="E134" s="32"/>
      <c r="F134" s="32"/>
      <c r="G134" s="38"/>
      <c r="H134" s="38"/>
      <c r="I134" s="38"/>
      <c r="J134" s="39"/>
      <c r="K134" s="39"/>
      <c r="L134" s="39"/>
    </row>
    <row r="135" spans="1:12" x14ac:dyDescent="0.2">
      <c r="A135" s="43" t="str">
        <f>IFERROR(INDEX(Schéma_vyplnenie!A:A,MATCH('Výzva_vyplnenie '!B135,Schéma_vyplnenie!B:B,0),),"")</f>
        <v/>
      </c>
      <c r="B135" s="35"/>
      <c r="C135" s="43" t="str">
        <f>IFERROR(VLOOKUP(B135,Schéma_vyplnenie!$B:$I,7,0),"")</f>
        <v/>
      </c>
      <c r="D135" s="44" t="str">
        <f>IFERROR(VLOOKUP(B135,Schéma_vyplnenie!$B:$I,8,0),"")</f>
        <v/>
      </c>
      <c r="E135" s="32"/>
      <c r="F135" s="32"/>
      <c r="G135" s="38"/>
      <c r="H135" s="38"/>
      <c r="I135" s="38"/>
      <c r="J135" s="39"/>
      <c r="K135" s="39"/>
      <c r="L135" s="39"/>
    </row>
    <row r="136" spans="1:12" x14ac:dyDescent="0.2">
      <c r="A136" s="43" t="str">
        <f>IFERROR(INDEX(Schéma_vyplnenie!A:A,MATCH('Výzva_vyplnenie '!B136,Schéma_vyplnenie!B:B,0),),"")</f>
        <v/>
      </c>
      <c r="B136" s="35"/>
      <c r="C136" s="43" t="str">
        <f>IFERROR(VLOOKUP(B136,Schéma_vyplnenie!$B:$I,7,0),"")</f>
        <v/>
      </c>
      <c r="D136" s="44" t="str">
        <f>IFERROR(VLOOKUP(B136,Schéma_vyplnenie!$B:$I,8,0),"")</f>
        <v/>
      </c>
      <c r="E136" s="32"/>
      <c r="F136" s="32"/>
      <c r="G136" s="38"/>
      <c r="H136" s="38"/>
      <c r="I136" s="38"/>
      <c r="J136" s="39"/>
      <c r="K136" s="39"/>
      <c r="L136" s="39"/>
    </row>
    <row r="137" spans="1:12" x14ac:dyDescent="0.2">
      <c r="A137" s="43" t="str">
        <f>IFERROR(INDEX(Schéma_vyplnenie!A:A,MATCH('Výzva_vyplnenie '!B137,Schéma_vyplnenie!B:B,0),),"")</f>
        <v/>
      </c>
      <c r="B137" s="35"/>
      <c r="C137" s="43" t="str">
        <f>IFERROR(VLOOKUP(B137,Schéma_vyplnenie!$B:$I,7,0),"")</f>
        <v/>
      </c>
      <c r="D137" s="44" t="str">
        <f>IFERROR(VLOOKUP(B137,Schéma_vyplnenie!$B:$I,8,0),"")</f>
        <v/>
      </c>
      <c r="E137" s="32"/>
      <c r="F137" s="32"/>
      <c r="G137" s="38"/>
      <c r="H137" s="38"/>
      <c r="I137" s="38"/>
      <c r="J137" s="39"/>
      <c r="K137" s="39"/>
      <c r="L137" s="39"/>
    </row>
    <row r="138" spans="1:12" x14ac:dyDescent="0.2">
      <c r="A138" s="43" t="str">
        <f>IFERROR(INDEX(Schéma_vyplnenie!A:A,MATCH('Výzva_vyplnenie '!B138,Schéma_vyplnenie!B:B,0),),"")</f>
        <v/>
      </c>
      <c r="B138" s="35"/>
      <c r="C138" s="43" t="str">
        <f>IFERROR(VLOOKUP(B138,Schéma_vyplnenie!$B:$I,7,0),"")</f>
        <v/>
      </c>
      <c r="D138" s="44" t="str">
        <f>IFERROR(VLOOKUP(B138,Schéma_vyplnenie!$B:$I,8,0),"")</f>
        <v/>
      </c>
      <c r="E138" s="32"/>
      <c r="F138" s="32"/>
      <c r="G138" s="38"/>
      <c r="H138" s="38"/>
      <c r="I138" s="38"/>
      <c r="J138" s="39"/>
      <c r="K138" s="39"/>
      <c r="L138" s="39"/>
    </row>
    <row r="139" spans="1:12" x14ac:dyDescent="0.2">
      <c r="A139" s="43" t="str">
        <f>IFERROR(INDEX(Schéma_vyplnenie!A:A,MATCH('Výzva_vyplnenie '!B139,Schéma_vyplnenie!B:B,0),),"")</f>
        <v/>
      </c>
      <c r="B139" s="35"/>
      <c r="C139" s="43" t="str">
        <f>IFERROR(VLOOKUP(B139,Schéma_vyplnenie!$B:$I,7,0),"")</f>
        <v/>
      </c>
      <c r="D139" s="44" t="str">
        <f>IFERROR(VLOOKUP(B139,Schéma_vyplnenie!$B:$I,8,0),"")</f>
        <v/>
      </c>
      <c r="E139" s="32"/>
      <c r="F139" s="32"/>
      <c r="G139" s="38"/>
      <c r="H139" s="38"/>
      <c r="I139" s="38"/>
      <c r="J139" s="39"/>
      <c r="K139" s="39"/>
      <c r="L139" s="39"/>
    </row>
    <row r="140" spans="1:12" x14ac:dyDescent="0.2">
      <c r="A140" s="43" t="str">
        <f>IFERROR(INDEX(Schéma_vyplnenie!A:A,MATCH('Výzva_vyplnenie '!B140,Schéma_vyplnenie!B:B,0),),"")</f>
        <v/>
      </c>
      <c r="B140" s="35"/>
      <c r="C140" s="43" t="str">
        <f>IFERROR(VLOOKUP(B140,Schéma_vyplnenie!$B:$I,7,0),"")</f>
        <v/>
      </c>
      <c r="D140" s="44" t="str">
        <f>IFERROR(VLOOKUP(B140,Schéma_vyplnenie!$B:$I,8,0),"")</f>
        <v/>
      </c>
      <c r="E140" s="32"/>
      <c r="F140" s="32"/>
      <c r="G140" s="38"/>
      <c r="H140" s="38"/>
      <c r="I140" s="38"/>
      <c r="J140" s="39"/>
      <c r="K140" s="39"/>
      <c r="L140" s="39"/>
    </row>
    <row r="141" spans="1:12" x14ac:dyDescent="0.2">
      <c r="A141" s="43" t="str">
        <f>IFERROR(INDEX(Schéma_vyplnenie!A:A,MATCH('Výzva_vyplnenie '!B141,Schéma_vyplnenie!B:B,0),),"")</f>
        <v/>
      </c>
      <c r="B141" s="35"/>
      <c r="C141" s="43" t="str">
        <f>IFERROR(VLOOKUP(B141,Schéma_vyplnenie!$B:$I,7,0),"")</f>
        <v/>
      </c>
      <c r="D141" s="44" t="str">
        <f>IFERROR(VLOOKUP(B141,Schéma_vyplnenie!$B:$I,8,0),"")</f>
        <v/>
      </c>
      <c r="E141" s="32"/>
      <c r="F141" s="32"/>
      <c r="G141" s="38"/>
      <c r="H141" s="38"/>
      <c r="I141" s="38"/>
      <c r="J141" s="39"/>
      <c r="K141" s="39"/>
      <c r="L141" s="39"/>
    </row>
    <row r="142" spans="1:12" x14ac:dyDescent="0.2">
      <c r="A142" s="43" t="str">
        <f>IFERROR(INDEX(Schéma_vyplnenie!A:A,MATCH('Výzva_vyplnenie '!B142,Schéma_vyplnenie!B:B,0),),"")</f>
        <v/>
      </c>
      <c r="B142" s="35"/>
      <c r="C142" s="43" t="str">
        <f>IFERROR(VLOOKUP(B142,Schéma_vyplnenie!$B:$I,7,0),"")</f>
        <v/>
      </c>
      <c r="D142" s="44" t="str">
        <f>IFERROR(VLOOKUP(B142,Schéma_vyplnenie!$B:$I,8,0),"")</f>
        <v/>
      </c>
      <c r="E142" s="32"/>
      <c r="F142" s="32"/>
      <c r="G142" s="38"/>
      <c r="H142" s="38"/>
      <c r="I142" s="38"/>
      <c r="J142" s="39"/>
      <c r="K142" s="39"/>
      <c r="L142" s="39"/>
    </row>
    <row r="143" spans="1:12" x14ac:dyDescent="0.2">
      <c r="A143" s="43" t="str">
        <f>IFERROR(INDEX(Schéma_vyplnenie!A:A,MATCH('Výzva_vyplnenie '!B143,Schéma_vyplnenie!B:B,0),),"")</f>
        <v/>
      </c>
      <c r="B143" s="35"/>
      <c r="C143" s="43" t="str">
        <f>IFERROR(VLOOKUP(B143,Schéma_vyplnenie!$B:$I,7,0),"")</f>
        <v/>
      </c>
      <c r="D143" s="44" t="str">
        <f>IFERROR(VLOOKUP(B143,Schéma_vyplnenie!$B:$I,8,0),"")</f>
        <v/>
      </c>
      <c r="E143" s="32"/>
      <c r="F143" s="32"/>
      <c r="G143" s="38"/>
      <c r="H143" s="38"/>
      <c r="I143" s="38"/>
      <c r="J143" s="39"/>
      <c r="K143" s="39"/>
      <c r="L143" s="39"/>
    </row>
    <row r="144" spans="1:12" x14ac:dyDescent="0.2">
      <c r="A144" s="43" t="str">
        <f>IFERROR(INDEX(Schéma_vyplnenie!A:A,MATCH('Výzva_vyplnenie '!B144,Schéma_vyplnenie!B:B,0),),"")</f>
        <v/>
      </c>
      <c r="B144" s="35"/>
      <c r="C144" s="43" t="str">
        <f>IFERROR(VLOOKUP(B144,Schéma_vyplnenie!$B:$I,7,0),"")</f>
        <v/>
      </c>
      <c r="D144" s="44" t="str">
        <f>IFERROR(VLOOKUP(B144,Schéma_vyplnenie!$B:$I,8,0),"")</f>
        <v/>
      </c>
      <c r="E144" s="32"/>
      <c r="F144" s="32"/>
      <c r="G144" s="38"/>
      <c r="H144" s="38"/>
      <c r="I144" s="38"/>
      <c r="J144" s="39"/>
      <c r="K144" s="39"/>
      <c r="L144" s="39"/>
    </row>
    <row r="145" spans="1:12" x14ac:dyDescent="0.2">
      <c r="A145" s="43" t="str">
        <f>IFERROR(INDEX(Schéma_vyplnenie!A:A,MATCH('Výzva_vyplnenie '!B145,Schéma_vyplnenie!B:B,0),),"")</f>
        <v/>
      </c>
      <c r="B145" s="35"/>
      <c r="C145" s="43" t="str">
        <f>IFERROR(VLOOKUP(B145,Schéma_vyplnenie!$B:$I,7,0),"")</f>
        <v/>
      </c>
      <c r="D145" s="44" t="str">
        <f>IFERROR(VLOOKUP(B145,Schéma_vyplnenie!$B:$I,8,0),"")</f>
        <v/>
      </c>
      <c r="E145" s="32"/>
      <c r="F145" s="32"/>
      <c r="G145" s="38"/>
      <c r="H145" s="38"/>
      <c r="I145" s="38"/>
      <c r="J145" s="39"/>
      <c r="K145" s="39"/>
      <c r="L145" s="39"/>
    </row>
    <row r="146" spans="1:12" x14ac:dyDescent="0.2">
      <c r="A146" s="43" t="str">
        <f>IFERROR(INDEX(Schéma_vyplnenie!A:A,MATCH('Výzva_vyplnenie '!B146,Schéma_vyplnenie!B:B,0),),"")</f>
        <v/>
      </c>
      <c r="B146" s="35"/>
      <c r="C146" s="43" t="str">
        <f>IFERROR(VLOOKUP(B146,Schéma_vyplnenie!$B:$I,7,0),"")</f>
        <v/>
      </c>
      <c r="D146" s="44" t="str">
        <f>IFERROR(VLOOKUP(B146,Schéma_vyplnenie!$B:$I,8,0),"")</f>
        <v/>
      </c>
      <c r="E146" s="32"/>
      <c r="F146" s="32"/>
      <c r="G146" s="38"/>
      <c r="H146" s="38"/>
      <c r="I146" s="38"/>
      <c r="J146" s="39"/>
      <c r="K146" s="39"/>
      <c r="L146" s="39"/>
    </row>
    <row r="147" spans="1:12" x14ac:dyDescent="0.2">
      <c r="A147" s="43" t="str">
        <f>IFERROR(INDEX(Schéma_vyplnenie!A:A,MATCH('Výzva_vyplnenie '!B147,Schéma_vyplnenie!B:B,0),),"")</f>
        <v/>
      </c>
      <c r="B147" s="35"/>
      <c r="C147" s="43" t="str">
        <f>IFERROR(VLOOKUP(B147,Schéma_vyplnenie!$B:$I,7,0),"")</f>
        <v/>
      </c>
      <c r="D147" s="44" t="str">
        <f>IFERROR(VLOOKUP(B147,Schéma_vyplnenie!$B:$I,8,0),"")</f>
        <v/>
      </c>
      <c r="E147" s="32"/>
      <c r="F147" s="32"/>
      <c r="G147" s="38"/>
      <c r="H147" s="38"/>
      <c r="I147" s="38"/>
      <c r="J147" s="39"/>
      <c r="K147" s="39"/>
      <c r="L147" s="39"/>
    </row>
    <row r="148" spans="1:12" x14ac:dyDescent="0.2">
      <c r="A148" s="43" t="str">
        <f>IFERROR(INDEX(Schéma_vyplnenie!A:A,MATCH('Výzva_vyplnenie '!B148,Schéma_vyplnenie!B:B,0),),"")</f>
        <v/>
      </c>
      <c r="B148" s="35"/>
      <c r="C148" s="43" t="str">
        <f>IFERROR(VLOOKUP(B148,Schéma_vyplnenie!$B:$I,7,0),"")</f>
        <v/>
      </c>
      <c r="D148" s="44" t="str">
        <f>IFERROR(VLOOKUP(B148,Schéma_vyplnenie!$B:$I,8,0),"")</f>
        <v/>
      </c>
      <c r="E148" s="32"/>
      <c r="F148" s="32"/>
      <c r="G148" s="38"/>
      <c r="H148" s="38"/>
      <c r="I148" s="38"/>
      <c r="J148" s="39"/>
      <c r="K148" s="39"/>
      <c r="L148" s="39"/>
    </row>
    <row r="149" spans="1:12" x14ac:dyDescent="0.2">
      <c r="A149" s="43" t="str">
        <f>IFERROR(INDEX(Schéma_vyplnenie!A:A,MATCH('Výzva_vyplnenie '!B149,Schéma_vyplnenie!B:B,0),),"")</f>
        <v/>
      </c>
      <c r="B149" s="35"/>
      <c r="C149" s="43" t="str">
        <f>IFERROR(VLOOKUP(B149,Schéma_vyplnenie!$B:$I,7,0),"")</f>
        <v/>
      </c>
      <c r="D149" s="44" t="str">
        <f>IFERROR(VLOOKUP(B149,Schéma_vyplnenie!$B:$I,8,0),"")</f>
        <v/>
      </c>
      <c r="E149" s="32"/>
      <c r="F149" s="32"/>
      <c r="G149" s="38"/>
      <c r="H149" s="38"/>
      <c r="I149" s="38"/>
      <c r="J149" s="39"/>
      <c r="K149" s="39"/>
      <c r="L149" s="39"/>
    </row>
    <row r="150" spans="1:12" x14ac:dyDescent="0.2">
      <c r="A150" s="43" t="str">
        <f>IFERROR(INDEX(Schéma_vyplnenie!A:A,MATCH('Výzva_vyplnenie '!B150,Schéma_vyplnenie!B:B,0),),"")</f>
        <v/>
      </c>
      <c r="B150" s="35"/>
      <c r="C150" s="43" t="str">
        <f>IFERROR(VLOOKUP(B150,Schéma_vyplnenie!$B:$I,7,0),"")</f>
        <v/>
      </c>
      <c r="D150" s="44" t="str">
        <f>IFERROR(VLOOKUP(B150,Schéma_vyplnenie!$B:$I,8,0),"")</f>
        <v/>
      </c>
      <c r="E150" s="32"/>
      <c r="F150" s="32"/>
      <c r="G150" s="38"/>
      <c r="H150" s="38"/>
      <c r="I150" s="38"/>
      <c r="J150" s="39"/>
      <c r="K150" s="39"/>
      <c r="L150" s="39"/>
    </row>
    <row r="151" spans="1:12" x14ac:dyDescent="0.2">
      <c r="A151" s="43" t="str">
        <f>IFERROR(INDEX(Schéma_vyplnenie!A:A,MATCH('Výzva_vyplnenie '!B151,Schéma_vyplnenie!B:B,0),),"")</f>
        <v/>
      </c>
      <c r="B151" s="35"/>
      <c r="C151" s="43" t="str">
        <f>IFERROR(VLOOKUP(B151,Schéma_vyplnenie!$B:$I,7,0),"")</f>
        <v/>
      </c>
      <c r="D151" s="44" t="str">
        <f>IFERROR(VLOOKUP(B151,Schéma_vyplnenie!$B:$I,8,0),"")</f>
        <v/>
      </c>
      <c r="E151" s="32"/>
      <c r="F151" s="32"/>
      <c r="G151" s="38"/>
      <c r="H151" s="38"/>
      <c r="I151" s="38"/>
      <c r="J151" s="39"/>
      <c r="K151" s="39"/>
      <c r="L151" s="39"/>
    </row>
    <row r="152" spans="1:12" x14ac:dyDescent="0.2">
      <c r="A152" s="43" t="str">
        <f>IFERROR(INDEX(Schéma_vyplnenie!A:A,MATCH('Výzva_vyplnenie '!B152,Schéma_vyplnenie!B:B,0),),"")</f>
        <v/>
      </c>
      <c r="B152" s="35"/>
      <c r="C152" s="43" t="str">
        <f>IFERROR(VLOOKUP(B152,Schéma_vyplnenie!$B:$I,7,0),"")</f>
        <v/>
      </c>
      <c r="D152" s="44" t="str">
        <f>IFERROR(VLOOKUP(B152,Schéma_vyplnenie!$B:$I,8,0),"")</f>
        <v/>
      </c>
      <c r="E152" s="32"/>
      <c r="F152" s="32"/>
      <c r="G152" s="38"/>
      <c r="H152" s="38"/>
      <c r="I152" s="38"/>
      <c r="J152" s="39"/>
      <c r="K152" s="39"/>
      <c r="L152" s="39"/>
    </row>
    <row r="153" spans="1:12" x14ac:dyDescent="0.2">
      <c r="A153" s="43" t="str">
        <f>IFERROR(INDEX(Schéma_vyplnenie!A:A,MATCH('Výzva_vyplnenie '!B153,Schéma_vyplnenie!B:B,0),),"")</f>
        <v/>
      </c>
      <c r="B153" s="35"/>
      <c r="C153" s="43" t="str">
        <f>IFERROR(VLOOKUP(B153,Schéma_vyplnenie!$B:$I,7,0),"")</f>
        <v/>
      </c>
      <c r="D153" s="44" t="str">
        <f>IFERROR(VLOOKUP(B153,Schéma_vyplnenie!$B:$I,8,0),"")</f>
        <v/>
      </c>
      <c r="E153" s="32"/>
      <c r="F153" s="32"/>
      <c r="G153" s="38"/>
      <c r="H153" s="38"/>
      <c r="I153" s="38"/>
      <c r="J153" s="39"/>
      <c r="K153" s="39"/>
      <c r="L153" s="39"/>
    </row>
    <row r="154" spans="1:12" x14ac:dyDescent="0.2">
      <c r="A154" s="43" t="str">
        <f>IFERROR(INDEX(Schéma_vyplnenie!A:A,MATCH('Výzva_vyplnenie '!B154,Schéma_vyplnenie!B:B,0),),"")</f>
        <v/>
      </c>
      <c r="B154" s="35"/>
      <c r="C154" s="43" t="str">
        <f>IFERROR(VLOOKUP(B154,Schéma_vyplnenie!$B:$I,7,0),"")</f>
        <v/>
      </c>
      <c r="D154" s="44" t="str">
        <f>IFERROR(VLOOKUP(B154,Schéma_vyplnenie!$B:$I,8,0),"")</f>
        <v/>
      </c>
      <c r="E154" s="32"/>
      <c r="F154" s="32"/>
      <c r="G154" s="38"/>
      <c r="H154" s="38"/>
      <c r="I154" s="38"/>
      <c r="J154" s="39"/>
      <c r="K154" s="39"/>
      <c r="L154" s="39"/>
    </row>
    <row r="155" spans="1:12" x14ac:dyDescent="0.2">
      <c r="A155" s="43" t="str">
        <f>IFERROR(INDEX(Schéma_vyplnenie!A:A,MATCH('Výzva_vyplnenie '!B155,Schéma_vyplnenie!B:B,0),),"")</f>
        <v/>
      </c>
      <c r="B155" s="35"/>
      <c r="C155" s="43" t="str">
        <f>IFERROR(VLOOKUP(B155,Schéma_vyplnenie!$B:$I,7,0),"")</f>
        <v/>
      </c>
      <c r="D155" s="44" t="str">
        <f>IFERROR(VLOOKUP(B155,Schéma_vyplnenie!$B:$I,8,0),"")</f>
        <v/>
      </c>
      <c r="E155" s="32"/>
      <c r="F155" s="32"/>
      <c r="G155" s="38"/>
      <c r="H155" s="38"/>
      <c r="I155" s="38"/>
      <c r="J155" s="39"/>
      <c r="K155" s="39"/>
      <c r="L155" s="39"/>
    </row>
    <row r="156" spans="1:12" x14ac:dyDescent="0.2">
      <c r="A156" s="43" t="str">
        <f>IFERROR(INDEX(Schéma_vyplnenie!A:A,MATCH('Výzva_vyplnenie '!B156,Schéma_vyplnenie!B:B,0),),"")</f>
        <v/>
      </c>
      <c r="B156" s="35"/>
      <c r="C156" s="43" t="str">
        <f>IFERROR(VLOOKUP(B156,Schéma_vyplnenie!$B:$I,7,0),"")</f>
        <v/>
      </c>
      <c r="D156" s="44" t="str">
        <f>IFERROR(VLOOKUP(B156,Schéma_vyplnenie!$B:$I,8,0),"")</f>
        <v/>
      </c>
      <c r="E156" s="32"/>
      <c r="F156" s="32"/>
      <c r="G156" s="38"/>
      <c r="H156" s="38"/>
      <c r="I156" s="38"/>
      <c r="J156" s="39"/>
      <c r="K156" s="39"/>
      <c r="L156" s="39"/>
    </row>
    <row r="157" spans="1:12" x14ac:dyDescent="0.2">
      <c r="A157" s="43" t="str">
        <f>IFERROR(INDEX(Schéma_vyplnenie!A:A,MATCH('Výzva_vyplnenie '!B157,Schéma_vyplnenie!B:B,0),),"")</f>
        <v/>
      </c>
      <c r="B157" s="35"/>
      <c r="C157" s="43" t="str">
        <f>IFERROR(VLOOKUP(B157,Schéma_vyplnenie!$B:$I,7,0),"")</f>
        <v/>
      </c>
      <c r="D157" s="44" t="str">
        <f>IFERROR(VLOOKUP(B157,Schéma_vyplnenie!$B:$I,8,0),"")</f>
        <v/>
      </c>
      <c r="E157" s="32"/>
      <c r="F157" s="32"/>
      <c r="G157" s="38"/>
      <c r="H157" s="38"/>
      <c r="I157" s="38"/>
      <c r="J157" s="39"/>
      <c r="K157" s="39"/>
      <c r="L157" s="39"/>
    </row>
    <row r="158" spans="1:12" x14ac:dyDescent="0.2">
      <c r="A158" s="43" t="str">
        <f>IFERROR(INDEX(Schéma_vyplnenie!A:A,MATCH('Výzva_vyplnenie '!B158,Schéma_vyplnenie!B:B,0),),"")</f>
        <v/>
      </c>
      <c r="B158" s="35"/>
      <c r="C158" s="43" t="str">
        <f>IFERROR(VLOOKUP(B158,Schéma_vyplnenie!$B:$I,7,0),"")</f>
        <v/>
      </c>
      <c r="D158" s="44" t="str">
        <f>IFERROR(VLOOKUP(B158,Schéma_vyplnenie!$B:$I,8,0),"")</f>
        <v/>
      </c>
      <c r="E158" s="32"/>
      <c r="F158" s="32"/>
      <c r="G158" s="38"/>
      <c r="H158" s="38"/>
      <c r="I158" s="38"/>
      <c r="J158" s="39"/>
      <c r="K158" s="39"/>
      <c r="L158" s="39"/>
    </row>
    <row r="159" spans="1:12" x14ac:dyDescent="0.2">
      <c r="A159" s="43" t="str">
        <f>IFERROR(INDEX(Schéma_vyplnenie!A:A,MATCH('Výzva_vyplnenie '!B159,Schéma_vyplnenie!B:B,0),),"")</f>
        <v/>
      </c>
      <c r="B159" s="35"/>
      <c r="C159" s="43" t="str">
        <f>IFERROR(VLOOKUP(B159,Schéma_vyplnenie!$B:$I,7,0),"")</f>
        <v/>
      </c>
      <c r="D159" s="44" t="str">
        <f>IFERROR(VLOOKUP(B159,Schéma_vyplnenie!$B:$I,8,0),"")</f>
        <v/>
      </c>
      <c r="E159" s="32"/>
      <c r="F159" s="32"/>
      <c r="G159" s="38"/>
      <c r="H159" s="38"/>
      <c r="I159" s="38"/>
      <c r="J159" s="39"/>
      <c r="K159" s="39"/>
      <c r="L159" s="39"/>
    </row>
    <row r="160" spans="1:12" x14ac:dyDescent="0.2">
      <c r="A160" s="43" t="str">
        <f>IFERROR(INDEX(Schéma_vyplnenie!A:A,MATCH('Výzva_vyplnenie '!B160,Schéma_vyplnenie!B:B,0),),"")</f>
        <v/>
      </c>
      <c r="B160" s="35"/>
      <c r="C160" s="43" t="str">
        <f>IFERROR(VLOOKUP(B160,Schéma_vyplnenie!$B:$I,7,0),"")</f>
        <v/>
      </c>
      <c r="D160" s="44" t="str">
        <f>IFERROR(VLOOKUP(B160,Schéma_vyplnenie!$B:$I,8,0),"")</f>
        <v/>
      </c>
      <c r="E160" s="32"/>
      <c r="F160" s="32"/>
      <c r="G160" s="38"/>
      <c r="H160" s="38"/>
      <c r="I160" s="38"/>
      <c r="J160" s="39"/>
      <c r="K160" s="39"/>
      <c r="L160" s="39"/>
    </row>
    <row r="161" spans="1:12" x14ac:dyDescent="0.2">
      <c r="A161" s="43" t="str">
        <f>IFERROR(INDEX(Schéma_vyplnenie!A:A,MATCH('Výzva_vyplnenie '!B161,Schéma_vyplnenie!B:B,0),),"")</f>
        <v/>
      </c>
      <c r="B161" s="35"/>
      <c r="C161" s="43" t="str">
        <f>IFERROR(VLOOKUP(B161,Schéma_vyplnenie!$B:$I,7,0),"")</f>
        <v/>
      </c>
      <c r="D161" s="44" t="str">
        <f>IFERROR(VLOOKUP(B161,Schéma_vyplnenie!$B:$I,8,0),"")</f>
        <v/>
      </c>
      <c r="E161" s="32"/>
      <c r="F161" s="32"/>
      <c r="G161" s="38"/>
      <c r="H161" s="38"/>
      <c r="I161" s="38"/>
      <c r="J161" s="39"/>
      <c r="K161" s="39"/>
      <c r="L161" s="39"/>
    </row>
    <row r="162" spans="1:12" x14ac:dyDescent="0.2">
      <c r="A162" s="43" t="str">
        <f>IFERROR(INDEX(Schéma_vyplnenie!A:A,MATCH('Výzva_vyplnenie '!B162,Schéma_vyplnenie!B:B,0),),"")</f>
        <v/>
      </c>
      <c r="B162" s="35"/>
      <c r="C162" s="43" t="str">
        <f>IFERROR(VLOOKUP(B162,Schéma_vyplnenie!$B:$I,7,0),"")</f>
        <v/>
      </c>
      <c r="D162" s="44" t="str">
        <f>IFERROR(VLOOKUP(B162,Schéma_vyplnenie!$B:$I,8,0),"")</f>
        <v/>
      </c>
      <c r="E162" s="32"/>
      <c r="F162" s="32"/>
      <c r="G162" s="38"/>
      <c r="H162" s="38"/>
      <c r="I162" s="38"/>
      <c r="J162" s="39"/>
      <c r="K162" s="39"/>
      <c r="L162" s="39"/>
    </row>
    <row r="163" spans="1:12" x14ac:dyDescent="0.2">
      <c r="A163" s="43" t="str">
        <f>IFERROR(INDEX(Schéma_vyplnenie!A:A,MATCH('Výzva_vyplnenie '!B163,Schéma_vyplnenie!B:B,0),),"")</f>
        <v/>
      </c>
      <c r="B163" s="35"/>
      <c r="C163" s="43" t="str">
        <f>IFERROR(VLOOKUP(B163,Schéma_vyplnenie!$B:$I,7,0),"")</f>
        <v/>
      </c>
      <c r="D163" s="44" t="str">
        <f>IFERROR(VLOOKUP(B163,Schéma_vyplnenie!$B:$I,8,0),"")</f>
        <v/>
      </c>
      <c r="E163" s="32"/>
      <c r="F163" s="32"/>
      <c r="G163" s="38"/>
      <c r="H163" s="38"/>
      <c r="I163" s="38"/>
      <c r="J163" s="39"/>
      <c r="K163" s="39"/>
      <c r="L163" s="39"/>
    </row>
    <row r="164" spans="1:12" x14ac:dyDescent="0.2">
      <c r="A164" s="43" t="str">
        <f>IFERROR(INDEX(Schéma_vyplnenie!A:A,MATCH('Výzva_vyplnenie '!B164,Schéma_vyplnenie!B:B,0),),"")</f>
        <v/>
      </c>
      <c r="B164" s="35"/>
      <c r="C164" s="43" t="str">
        <f>IFERROR(VLOOKUP(B164,Schéma_vyplnenie!$B:$I,7,0),"")</f>
        <v/>
      </c>
      <c r="D164" s="44" t="str">
        <f>IFERROR(VLOOKUP(B164,Schéma_vyplnenie!$B:$I,8,0),"")</f>
        <v/>
      </c>
      <c r="E164" s="32"/>
      <c r="F164" s="32"/>
      <c r="G164" s="38"/>
      <c r="H164" s="38"/>
      <c r="I164" s="38"/>
      <c r="J164" s="39"/>
      <c r="K164" s="39"/>
      <c r="L164" s="39"/>
    </row>
    <row r="165" spans="1:12" x14ac:dyDescent="0.2">
      <c r="A165" s="43" t="str">
        <f>IFERROR(INDEX(Schéma_vyplnenie!A:A,MATCH('Výzva_vyplnenie '!B165,Schéma_vyplnenie!B:B,0),),"")</f>
        <v/>
      </c>
      <c r="B165" s="35"/>
      <c r="C165" s="43" t="str">
        <f>IFERROR(VLOOKUP(B165,Schéma_vyplnenie!$B:$I,7,0),"")</f>
        <v/>
      </c>
      <c r="D165" s="44" t="str">
        <f>IFERROR(VLOOKUP(B165,Schéma_vyplnenie!$B:$I,8,0),"")</f>
        <v/>
      </c>
      <c r="E165" s="32"/>
      <c r="F165" s="32"/>
      <c r="G165" s="38"/>
      <c r="H165" s="38"/>
      <c r="I165" s="38"/>
      <c r="J165" s="39"/>
      <c r="K165" s="39"/>
      <c r="L165" s="39"/>
    </row>
    <row r="166" spans="1:12" x14ac:dyDescent="0.2">
      <c r="A166" s="43" t="str">
        <f>IFERROR(INDEX(Schéma_vyplnenie!A:A,MATCH('Výzva_vyplnenie '!B166,Schéma_vyplnenie!B:B,0),),"")</f>
        <v/>
      </c>
      <c r="B166" s="35"/>
      <c r="C166" s="43" t="str">
        <f>IFERROR(VLOOKUP(B166,Schéma_vyplnenie!$B:$I,7,0),"")</f>
        <v/>
      </c>
      <c r="D166" s="44" t="str">
        <f>IFERROR(VLOOKUP(B166,Schéma_vyplnenie!$B:$I,8,0),"")</f>
        <v/>
      </c>
      <c r="E166" s="32"/>
      <c r="F166" s="32"/>
      <c r="G166" s="38"/>
      <c r="H166" s="38"/>
      <c r="I166" s="38"/>
      <c r="J166" s="39"/>
      <c r="K166" s="39"/>
      <c r="L166" s="39"/>
    </row>
    <row r="167" spans="1:12" x14ac:dyDescent="0.2">
      <c r="A167" s="43" t="str">
        <f>IFERROR(INDEX(Schéma_vyplnenie!A:A,MATCH('Výzva_vyplnenie '!B167,Schéma_vyplnenie!B:B,0),),"")</f>
        <v/>
      </c>
      <c r="B167" s="35"/>
      <c r="C167" s="43" t="str">
        <f>IFERROR(VLOOKUP(B167,Schéma_vyplnenie!$B:$I,7,0),"")</f>
        <v/>
      </c>
      <c r="D167" s="44" t="str">
        <f>IFERROR(VLOOKUP(B167,Schéma_vyplnenie!$B:$I,8,0),"")</f>
        <v/>
      </c>
      <c r="E167" s="32"/>
      <c r="F167" s="32"/>
      <c r="G167" s="38"/>
      <c r="H167" s="38"/>
      <c r="I167" s="38"/>
      <c r="J167" s="39"/>
      <c r="K167" s="39"/>
      <c r="L167" s="39"/>
    </row>
    <row r="168" spans="1:12" x14ac:dyDescent="0.2">
      <c r="A168" s="43" t="str">
        <f>IFERROR(INDEX(Schéma_vyplnenie!A:A,MATCH('Výzva_vyplnenie '!B168,Schéma_vyplnenie!B:B,0),),"")</f>
        <v/>
      </c>
      <c r="B168" s="35"/>
      <c r="C168" s="43" t="str">
        <f>IFERROR(VLOOKUP(B168,Schéma_vyplnenie!$B:$I,7,0),"")</f>
        <v/>
      </c>
      <c r="D168" s="44" t="str">
        <f>IFERROR(VLOOKUP(B168,Schéma_vyplnenie!$B:$I,8,0),"")</f>
        <v/>
      </c>
      <c r="E168" s="32"/>
      <c r="F168" s="32"/>
      <c r="G168" s="38"/>
      <c r="H168" s="38"/>
      <c r="I168" s="38"/>
      <c r="J168" s="39"/>
      <c r="K168" s="39"/>
      <c r="L168" s="39"/>
    </row>
    <row r="169" spans="1:12" x14ac:dyDescent="0.2">
      <c r="A169" s="43" t="str">
        <f>IFERROR(INDEX(Schéma_vyplnenie!A:A,MATCH('Výzva_vyplnenie '!B169,Schéma_vyplnenie!B:B,0),),"")</f>
        <v/>
      </c>
      <c r="B169" s="35"/>
      <c r="C169" s="43" t="str">
        <f>IFERROR(VLOOKUP(B169,Schéma_vyplnenie!$B:$I,7,0),"")</f>
        <v/>
      </c>
      <c r="D169" s="44" t="str">
        <f>IFERROR(VLOOKUP(B169,Schéma_vyplnenie!$B:$I,8,0),"")</f>
        <v/>
      </c>
      <c r="E169" s="32"/>
      <c r="F169" s="32"/>
      <c r="G169" s="38"/>
      <c r="H169" s="38"/>
      <c r="I169" s="38"/>
      <c r="J169" s="39"/>
      <c r="K169" s="39"/>
      <c r="L169" s="39"/>
    </row>
    <row r="170" spans="1:12" x14ac:dyDescent="0.2">
      <c r="A170" s="43" t="str">
        <f>IFERROR(INDEX(Schéma_vyplnenie!A:A,MATCH('Výzva_vyplnenie '!B170,Schéma_vyplnenie!B:B,0),),"")</f>
        <v/>
      </c>
      <c r="B170" s="35"/>
      <c r="C170" s="43" t="str">
        <f>IFERROR(VLOOKUP(B170,Schéma_vyplnenie!$B:$I,7,0),"")</f>
        <v/>
      </c>
      <c r="D170" s="44" t="str">
        <f>IFERROR(VLOOKUP(B170,Schéma_vyplnenie!$B:$I,8,0),"")</f>
        <v/>
      </c>
      <c r="E170" s="32"/>
      <c r="F170" s="32"/>
      <c r="G170" s="38"/>
      <c r="H170" s="38"/>
      <c r="I170" s="38"/>
      <c r="J170" s="39"/>
      <c r="K170" s="39"/>
      <c r="L170" s="39"/>
    </row>
    <row r="171" spans="1:12" x14ac:dyDescent="0.2">
      <c r="A171" s="43" t="str">
        <f>IFERROR(INDEX(Schéma_vyplnenie!A:A,MATCH('Výzva_vyplnenie '!B171,Schéma_vyplnenie!B:B,0),),"")</f>
        <v/>
      </c>
      <c r="B171" s="35"/>
      <c r="C171" s="43" t="str">
        <f>IFERROR(VLOOKUP(B171,Schéma_vyplnenie!$B:$I,7,0),"")</f>
        <v/>
      </c>
      <c r="D171" s="44" t="str">
        <f>IFERROR(VLOOKUP(B171,Schéma_vyplnenie!$B:$I,8,0),"")</f>
        <v/>
      </c>
      <c r="E171" s="32"/>
      <c r="F171" s="32"/>
      <c r="G171" s="38"/>
      <c r="H171" s="38"/>
      <c r="I171" s="38"/>
      <c r="J171" s="39"/>
      <c r="K171" s="39"/>
      <c r="L171" s="39"/>
    </row>
    <row r="172" spans="1:12" x14ac:dyDescent="0.2">
      <c r="A172" s="43" t="str">
        <f>IFERROR(INDEX(Schéma_vyplnenie!A:A,MATCH('Výzva_vyplnenie '!B172,Schéma_vyplnenie!B:B,0),),"")</f>
        <v/>
      </c>
      <c r="B172" s="35"/>
      <c r="C172" s="43" t="str">
        <f>IFERROR(VLOOKUP(B172,Schéma_vyplnenie!$B:$I,7,0),"")</f>
        <v/>
      </c>
      <c r="D172" s="44" t="str">
        <f>IFERROR(VLOOKUP(B172,Schéma_vyplnenie!$B:$I,8,0),"")</f>
        <v/>
      </c>
      <c r="E172" s="32"/>
      <c r="F172" s="32"/>
      <c r="G172" s="38"/>
      <c r="H172" s="38"/>
      <c r="I172" s="38"/>
      <c r="J172" s="39"/>
      <c r="K172" s="39"/>
      <c r="L172" s="39"/>
    </row>
    <row r="173" spans="1:12" x14ac:dyDescent="0.2">
      <c r="A173" s="43" t="str">
        <f>IFERROR(INDEX(Schéma_vyplnenie!A:A,MATCH('Výzva_vyplnenie '!B173,Schéma_vyplnenie!B:B,0),),"")</f>
        <v/>
      </c>
      <c r="B173" s="35"/>
      <c r="C173" s="43" t="str">
        <f>IFERROR(VLOOKUP(B173,Schéma_vyplnenie!$B:$I,7,0),"")</f>
        <v/>
      </c>
      <c r="D173" s="44" t="str">
        <f>IFERROR(VLOOKUP(B173,Schéma_vyplnenie!$B:$I,8,0),"")</f>
        <v/>
      </c>
      <c r="E173" s="32"/>
      <c r="F173" s="32"/>
      <c r="G173" s="38"/>
      <c r="H173" s="38"/>
      <c r="I173" s="38"/>
      <c r="J173" s="39"/>
      <c r="K173" s="39"/>
      <c r="L173" s="39"/>
    </row>
    <row r="174" spans="1:12" x14ac:dyDescent="0.2">
      <c r="A174" s="43" t="str">
        <f>IFERROR(INDEX(Schéma_vyplnenie!A:A,MATCH('Výzva_vyplnenie '!B174,Schéma_vyplnenie!B:B,0),),"")</f>
        <v/>
      </c>
      <c r="B174" s="35"/>
      <c r="C174" s="43" t="str">
        <f>IFERROR(VLOOKUP(B174,Schéma_vyplnenie!$B:$I,7,0),"")</f>
        <v/>
      </c>
      <c r="D174" s="44" t="str">
        <f>IFERROR(VLOOKUP(B174,Schéma_vyplnenie!$B:$I,8,0),"")</f>
        <v/>
      </c>
      <c r="E174" s="32"/>
      <c r="F174" s="32"/>
      <c r="G174" s="38"/>
      <c r="H174" s="38"/>
      <c r="I174" s="38"/>
      <c r="J174" s="39"/>
      <c r="K174" s="39"/>
      <c r="L174" s="39"/>
    </row>
    <row r="175" spans="1:12" x14ac:dyDescent="0.2">
      <c r="A175" s="43" t="str">
        <f>IFERROR(INDEX(Schéma_vyplnenie!A:A,MATCH('Výzva_vyplnenie '!B175,Schéma_vyplnenie!B:B,0),),"")</f>
        <v/>
      </c>
      <c r="B175" s="35"/>
      <c r="C175" s="43" t="str">
        <f>IFERROR(VLOOKUP(B175,Schéma_vyplnenie!$B:$I,7,0),"")</f>
        <v/>
      </c>
      <c r="D175" s="44" t="str">
        <f>IFERROR(VLOOKUP(B175,Schéma_vyplnenie!$B:$I,8,0),"")</f>
        <v/>
      </c>
      <c r="E175" s="32"/>
      <c r="F175" s="32"/>
      <c r="G175" s="38"/>
      <c r="H175" s="38"/>
      <c r="I175" s="38"/>
      <c r="J175" s="39"/>
      <c r="K175" s="39"/>
      <c r="L175" s="39"/>
    </row>
    <row r="176" spans="1:12" x14ac:dyDescent="0.2">
      <c r="A176" s="43" t="str">
        <f>IFERROR(INDEX(Schéma_vyplnenie!A:A,MATCH('Výzva_vyplnenie '!B176,Schéma_vyplnenie!B:B,0),),"")</f>
        <v/>
      </c>
      <c r="B176" s="35"/>
      <c r="C176" s="43" t="str">
        <f>IFERROR(VLOOKUP(B176,Schéma_vyplnenie!$B:$I,7,0),"")</f>
        <v/>
      </c>
      <c r="D176" s="44" t="str">
        <f>IFERROR(VLOOKUP(B176,Schéma_vyplnenie!$B:$I,8,0),"")</f>
        <v/>
      </c>
      <c r="E176" s="32"/>
      <c r="F176" s="32"/>
      <c r="G176" s="38"/>
      <c r="H176" s="38"/>
      <c r="I176" s="38"/>
      <c r="J176" s="39"/>
      <c r="K176" s="39"/>
      <c r="L176" s="39"/>
    </row>
    <row r="177" spans="1:12" x14ac:dyDescent="0.2">
      <c r="A177" s="43" t="str">
        <f>IFERROR(INDEX(Schéma_vyplnenie!A:A,MATCH('Výzva_vyplnenie '!B177,Schéma_vyplnenie!B:B,0),),"")</f>
        <v/>
      </c>
      <c r="B177" s="35"/>
      <c r="C177" s="43" t="str">
        <f>IFERROR(VLOOKUP(B177,Schéma_vyplnenie!$B:$I,7,0),"")</f>
        <v/>
      </c>
      <c r="D177" s="44" t="str">
        <f>IFERROR(VLOOKUP(B177,Schéma_vyplnenie!$B:$I,8,0),"")</f>
        <v/>
      </c>
      <c r="E177" s="32"/>
      <c r="F177" s="32"/>
      <c r="G177" s="38"/>
      <c r="H177" s="38"/>
      <c r="I177" s="38"/>
      <c r="J177" s="39"/>
      <c r="K177" s="39"/>
      <c r="L177" s="39"/>
    </row>
    <row r="178" spans="1:12" x14ac:dyDescent="0.2">
      <c r="A178" s="43" t="str">
        <f>IFERROR(INDEX(Schéma_vyplnenie!A:A,MATCH('Výzva_vyplnenie '!B178,Schéma_vyplnenie!B:B,0),),"")</f>
        <v/>
      </c>
      <c r="B178" s="35"/>
      <c r="C178" s="43" t="str">
        <f>IFERROR(VLOOKUP(B178,Schéma_vyplnenie!$B:$I,7,0),"")</f>
        <v/>
      </c>
      <c r="D178" s="44" t="str">
        <f>IFERROR(VLOOKUP(B178,Schéma_vyplnenie!$B:$I,8,0),"")</f>
        <v/>
      </c>
      <c r="E178" s="32"/>
      <c r="F178" s="32"/>
      <c r="G178" s="38"/>
      <c r="H178" s="38"/>
      <c r="I178" s="38"/>
      <c r="J178" s="39"/>
      <c r="K178" s="39"/>
      <c r="L178" s="39"/>
    </row>
    <row r="179" spans="1:12" x14ac:dyDescent="0.2">
      <c r="A179" s="43" t="str">
        <f>IFERROR(INDEX(Schéma_vyplnenie!A:A,MATCH('Výzva_vyplnenie '!B179,Schéma_vyplnenie!B:B,0),),"")</f>
        <v/>
      </c>
      <c r="B179" s="35"/>
      <c r="C179" s="43" t="str">
        <f>IFERROR(VLOOKUP(B179,Schéma_vyplnenie!$B:$I,7,0),"")</f>
        <v/>
      </c>
      <c r="D179" s="44" t="str">
        <f>IFERROR(VLOOKUP(B179,Schéma_vyplnenie!$B:$I,8,0),"")</f>
        <v/>
      </c>
      <c r="E179" s="32"/>
      <c r="F179" s="32"/>
      <c r="G179" s="38"/>
      <c r="H179" s="38"/>
      <c r="I179" s="38"/>
      <c r="J179" s="39"/>
      <c r="K179" s="39"/>
      <c r="L179" s="39"/>
    </row>
    <row r="180" spans="1:12" x14ac:dyDescent="0.2">
      <c r="A180" s="43" t="str">
        <f>IFERROR(INDEX(Schéma_vyplnenie!A:A,MATCH('Výzva_vyplnenie '!B180,Schéma_vyplnenie!B:B,0),),"")</f>
        <v/>
      </c>
      <c r="B180" s="35"/>
      <c r="C180" s="43" t="str">
        <f>IFERROR(VLOOKUP(B180,Schéma_vyplnenie!$B:$I,7,0),"")</f>
        <v/>
      </c>
      <c r="D180" s="44" t="str">
        <f>IFERROR(VLOOKUP(B180,Schéma_vyplnenie!$B:$I,8,0),"")</f>
        <v/>
      </c>
      <c r="E180" s="32"/>
      <c r="F180" s="32"/>
      <c r="G180" s="38"/>
      <c r="H180" s="38"/>
      <c r="I180" s="38"/>
      <c r="J180" s="39"/>
      <c r="K180" s="39"/>
      <c r="L180" s="39"/>
    </row>
    <row r="181" spans="1:12" x14ac:dyDescent="0.2">
      <c r="A181" s="43" t="str">
        <f>IFERROR(INDEX(Schéma_vyplnenie!A:A,MATCH('Výzva_vyplnenie '!B181,Schéma_vyplnenie!B:B,0),),"")</f>
        <v/>
      </c>
      <c r="B181" s="35"/>
      <c r="C181" s="43" t="str">
        <f>IFERROR(VLOOKUP(B181,Schéma_vyplnenie!$B:$I,7,0),"")</f>
        <v/>
      </c>
      <c r="D181" s="44" t="str">
        <f>IFERROR(VLOOKUP(B181,Schéma_vyplnenie!$B:$I,8,0),"")</f>
        <v/>
      </c>
      <c r="E181" s="32"/>
      <c r="F181" s="32"/>
      <c r="G181" s="38"/>
      <c r="H181" s="38"/>
      <c r="I181" s="38"/>
      <c r="J181" s="39"/>
      <c r="K181" s="39"/>
      <c r="L181" s="39"/>
    </row>
    <row r="182" spans="1:12" x14ac:dyDescent="0.2">
      <c r="A182" s="43" t="str">
        <f>IFERROR(INDEX(Schéma_vyplnenie!A:A,MATCH('Výzva_vyplnenie '!B182,Schéma_vyplnenie!B:B,0),),"")</f>
        <v/>
      </c>
      <c r="B182" s="35"/>
      <c r="C182" s="43" t="str">
        <f>IFERROR(VLOOKUP(B182,Schéma_vyplnenie!$B:$I,7,0),"")</f>
        <v/>
      </c>
      <c r="D182" s="44" t="str">
        <f>IFERROR(VLOOKUP(B182,Schéma_vyplnenie!$B:$I,8,0),"")</f>
        <v/>
      </c>
      <c r="E182" s="32"/>
      <c r="F182" s="32"/>
      <c r="G182" s="38"/>
      <c r="H182" s="38"/>
      <c r="I182" s="38"/>
      <c r="J182" s="39"/>
      <c r="K182" s="39"/>
      <c r="L182" s="39"/>
    </row>
    <row r="183" spans="1:12" x14ac:dyDescent="0.2">
      <c r="A183" s="43" t="str">
        <f>IFERROR(INDEX(Schéma_vyplnenie!A:A,MATCH('Výzva_vyplnenie '!B183,Schéma_vyplnenie!B:B,0),),"")</f>
        <v/>
      </c>
      <c r="B183" s="35"/>
      <c r="C183" s="43" t="str">
        <f>IFERROR(VLOOKUP(B183,Schéma_vyplnenie!$B:$I,7,0),"")</f>
        <v/>
      </c>
      <c r="D183" s="44" t="str">
        <f>IFERROR(VLOOKUP(B183,Schéma_vyplnenie!$B:$I,8,0),"")</f>
        <v/>
      </c>
      <c r="E183" s="32"/>
      <c r="F183" s="32"/>
      <c r="G183" s="38"/>
      <c r="H183" s="38"/>
      <c r="I183" s="38"/>
      <c r="J183" s="39"/>
      <c r="K183" s="39"/>
      <c r="L183" s="39"/>
    </row>
    <row r="184" spans="1:12" x14ac:dyDescent="0.2">
      <c r="A184" s="43" t="str">
        <f>IFERROR(INDEX(Schéma_vyplnenie!A:A,MATCH('Výzva_vyplnenie '!B184,Schéma_vyplnenie!B:B,0),),"")</f>
        <v/>
      </c>
      <c r="B184" s="35"/>
      <c r="C184" s="43" t="str">
        <f>IFERROR(VLOOKUP(B184,Schéma_vyplnenie!$B:$I,7,0),"")</f>
        <v/>
      </c>
      <c r="D184" s="44" t="str">
        <f>IFERROR(VLOOKUP(B184,Schéma_vyplnenie!$B:$I,8,0),"")</f>
        <v/>
      </c>
      <c r="E184" s="32"/>
      <c r="F184" s="32"/>
      <c r="G184" s="38"/>
      <c r="H184" s="38"/>
      <c r="I184" s="38"/>
      <c r="J184" s="39"/>
      <c r="K184" s="39"/>
      <c r="L184" s="39"/>
    </row>
    <row r="185" spans="1:12" x14ac:dyDescent="0.2">
      <c r="A185" s="43" t="str">
        <f>IFERROR(INDEX(Schéma_vyplnenie!A:A,MATCH('Výzva_vyplnenie '!B185,Schéma_vyplnenie!B:B,0),),"")</f>
        <v/>
      </c>
      <c r="B185" s="35"/>
      <c r="C185" s="43" t="str">
        <f>IFERROR(VLOOKUP(B185,Schéma_vyplnenie!$B:$I,7,0),"")</f>
        <v/>
      </c>
      <c r="D185" s="44" t="str">
        <f>IFERROR(VLOOKUP(B185,Schéma_vyplnenie!$B:$I,8,0),"")</f>
        <v/>
      </c>
      <c r="E185" s="32"/>
      <c r="F185" s="32"/>
      <c r="G185" s="38"/>
      <c r="H185" s="38"/>
      <c r="I185" s="38"/>
      <c r="J185" s="39"/>
      <c r="K185" s="39"/>
      <c r="L185" s="39"/>
    </row>
    <row r="186" spans="1:12" x14ac:dyDescent="0.2">
      <c r="A186" s="43" t="str">
        <f>IFERROR(INDEX(Schéma_vyplnenie!A:A,MATCH('Výzva_vyplnenie '!B186,Schéma_vyplnenie!B:B,0),),"")</f>
        <v/>
      </c>
      <c r="B186" s="35"/>
      <c r="C186" s="43" t="str">
        <f>IFERROR(VLOOKUP(B186,Schéma_vyplnenie!$B:$I,7,0),"")</f>
        <v/>
      </c>
      <c r="D186" s="44" t="str">
        <f>IFERROR(VLOOKUP(B186,Schéma_vyplnenie!$B:$I,8,0),"")</f>
        <v/>
      </c>
      <c r="E186" s="32"/>
      <c r="F186" s="32"/>
      <c r="G186" s="38"/>
      <c r="H186" s="38"/>
      <c r="I186" s="38"/>
      <c r="J186" s="39"/>
      <c r="K186" s="39"/>
      <c r="L186" s="39"/>
    </row>
    <row r="187" spans="1:12" x14ac:dyDescent="0.2">
      <c r="A187" s="43" t="str">
        <f>IFERROR(INDEX(Schéma_vyplnenie!A:A,MATCH('Výzva_vyplnenie '!B187,Schéma_vyplnenie!B:B,0),),"")</f>
        <v/>
      </c>
      <c r="B187" s="35"/>
      <c r="C187" s="43" t="str">
        <f>IFERROR(VLOOKUP(B187,Schéma_vyplnenie!$B:$I,7,0),"")</f>
        <v/>
      </c>
      <c r="D187" s="44" t="str">
        <f>IFERROR(VLOOKUP(B187,Schéma_vyplnenie!$B:$I,8,0),"")</f>
        <v/>
      </c>
      <c r="E187" s="32"/>
      <c r="F187" s="32"/>
      <c r="G187" s="38"/>
      <c r="H187" s="38"/>
      <c r="I187" s="38"/>
      <c r="J187" s="39"/>
      <c r="K187" s="39"/>
      <c r="L187" s="39"/>
    </row>
    <row r="188" spans="1:12" x14ac:dyDescent="0.2">
      <c r="A188" s="43" t="str">
        <f>IFERROR(INDEX(Schéma_vyplnenie!A:A,MATCH('Výzva_vyplnenie '!B188,Schéma_vyplnenie!B:B,0),),"")</f>
        <v/>
      </c>
      <c r="B188" s="35"/>
      <c r="C188" s="43" t="str">
        <f>IFERROR(VLOOKUP(B188,Schéma_vyplnenie!$B:$I,7,0),"")</f>
        <v/>
      </c>
      <c r="D188" s="44" t="str">
        <f>IFERROR(VLOOKUP(B188,Schéma_vyplnenie!$B:$I,8,0),"")</f>
        <v/>
      </c>
      <c r="E188" s="32"/>
      <c r="F188" s="32"/>
      <c r="G188" s="38"/>
      <c r="H188" s="38"/>
      <c r="I188" s="38"/>
      <c r="J188" s="39"/>
      <c r="K188" s="39"/>
      <c r="L188" s="39"/>
    </row>
    <row r="189" spans="1:12" x14ac:dyDescent="0.2">
      <c r="A189" s="43" t="str">
        <f>IFERROR(INDEX(Schéma_vyplnenie!A:A,MATCH('Výzva_vyplnenie '!B189,Schéma_vyplnenie!B:B,0),),"")</f>
        <v/>
      </c>
      <c r="B189" s="35"/>
      <c r="C189" s="43" t="str">
        <f>IFERROR(VLOOKUP(B189,Schéma_vyplnenie!$B:$I,7,0),"")</f>
        <v/>
      </c>
      <c r="D189" s="44" t="str">
        <f>IFERROR(VLOOKUP(B189,Schéma_vyplnenie!$B:$I,8,0),"")</f>
        <v/>
      </c>
      <c r="E189" s="32"/>
      <c r="F189" s="32"/>
      <c r="G189" s="38"/>
      <c r="H189" s="38"/>
      <c r="I189" s="38"/>
      <c r="J189" s="39"/>
      <c r="K189" s="39"/>
      <c r="L189" s="39"/>
    </row>
    <row r="190" spans="1:12" x14ac:dyDescent="0.2">
      <c r="A190" s="43" t="str">
        <f>IFERROR(INDEX(Schéma_vyplnenie!A:A,MATCH('Výzva_vyplnenie '!B190,Schéma_vyplnenie!B:B,0),),"")</f>
        <v/>
      </c>
      <c r="B190" s="35"/>
      <c r="C190" s="43" t="str">
        <f>IFERROR(VLOOKUP(B190,Schéma_vyplnenie!$B:$I,7,0),"")</f>
        <v/>
      </c>
      <c r="D190" s="44" t="str">
        <f>IFERROR(VLOOKUP(B190,Schéma_vyplnenie!$B:$I,8,0),"")</f>
        <v/>
      </c>
      <c r="E190" s="32"/>
      <c r="F190" s="32"/>
      <c r="G190" s="38"/>
      <c r="H190" s="38"/>
      <c r="I190" s="38"/>
      <c r="J190" s="39"/>
      <c r="K190" s="39"/>
      <c r="L190" s="39"/>
    </row>
    <row r="191" spans="1:12" x14ac:dyDescent="0.2">
      <c r="A191" s="43" t="str">
        <f>IFERROR(INDEX(Schéma_vyplnenie!A:A,MATCH('Výzva_vyplnenie '!B191,Schéma_vyplnenie!B:B,0),),"")</f>
        <v/>
      </c>
      <c r="B191" s="35"/>
      <c r="C191" s="43" t="str">
        <f>IFERROR(VLOOKUP(B191,Schéma_vyplnenie!$B:$I,7,0),"")</f>
        <v/>
      </c>
      <c r="D191" s="44" t="str">
        <f>IFERROR(VLOOKUP(B191,Schéma_vyplnenie!$B:$I,8,0),"")</f>
        <v/>
      </c>
      <c r="E191" s="32"/>
      <c r="F191" s="32"/>
      <c r="G191" s="38"/>
      <c r="H191" s="38"/>
      <c r="I191" s="38"/>
      <c r="J191" s="39"/>
      <c r="K191" s="39"/>
      <c r="L191" s="39"/>
    </row>
    <row r="192" spans="1:12" x14ac:dyDescent="0.2">
      <c r="A192" s="43" t="str">
        <f>IFERROR(INDEX(Schéma_vyplnenie!A:A,MATCH('Výzva_vyplnenie '!B192,Schéma_vyplnenie!B:B,0),),"")</f>
        <v/>
      </c>
      <c r="B192" s="35"/>
      <c r="C192" s="43" t="str">
        <f>IFERROR(VLOOKUP(B192,Schéma_vyplnenie!$B:$I,7,0),"")</f>
        <v/>
      </c>
      <c r="D192" s="44" t="str">
        <f>IFERROR(VLOOKUP(B192,Schéma_vyplnenie!$B:$I,8,0),"")</f>
        <v/>
      </c>
      <c r="E192" s="32"/>
      <c r="F192" s="32"/>
      <c r="G192" s="38"/>
      <c r="H192" s="38"/>
      <c r="I192" s="38"/>
      <c r="J192" s="39"/>
      <c r="K192" s="39"/>
      <c r="L192" s="39"/>
    </row>
    <row r="193" spans="1:12" x14ac:dyDescent="0.2">
      <c r="A193" s="43" t="str">
        <f>IFERROR(INDEX(Schéma_vyplnenie!A:A,MATCH('Výzva_vyplnenie '!B193,Schéma_vyplnenie!B:B,0),),"")</f>
        <v/>
      </c>
      <c r="B193" s="35"/>
      <c r="C193" s="43" t="str">
        <f>IFERROR(VLOOKUP(B193,Schéma_vyplnenie!$B:$I,7,0),"")</f>
        <v/>
      </c>
      <c r="D193" s="44" t="str">
        <f>IFERROR(VLOOKUP(B193,Schéma_vyplnenie!$B:$I,8,0),"")</f>
        <v/>
      </c>
      <c r="E193" s="32"/>
      <c r="F193" s="32"/>
      <c r="G193" s="38"/>
      <c r="H193" s="38"/>
      <c r="I193" s="38"/>
      <c r="J193" s="39"/>
      <c r="K193" s="39"/>
      <c r="L193" s="39"/>
    </row>
    <row r="194" spans="1:12" x14ac:dyDescent="0.2">
      <c r="A194" s="43" t="str">
        <f>IFERROR(INDEX(Schéma_vyplnenie!A:A,MATCH('Výzva_vyplnenie '!B194,Schéma_vyplnenie!B:B,0),),"")</f>
        <v/>
      </c>
      <c r="B194" s="35"/>
      <c r="C194" s="43" t="str">
        <f>IFERROR(VLOOKUP(B194,Schéma_vyplnenie!$B:$I,7,0),"")</f>
        <v/>
      </c>
      <c r="D194" s="44" t="str">
        <f>IFERROR(VLOOKUP(B194,Schéma_vyplnenie!$B:$I,8,0),"")</f>
        <v/>
      </c>
      <c r="E194" s="32"/>
      <c r="F194" s="32"/>
      <c r="G194" s="38"/>
      <c r="H194" s="38"/>
      <c r="I194" s="38"/>
      <c r="J194" s="39"/>
      <c r="K194" s="39"/>
      <c r="L194" s="39"/>
    </row>
    <row r="195" spans="1:12" x14ac:dyDescent="0.2">
      <c r="A195" s="43" t="str">
        <f>IFERROR(INDEX(Schéma_vyplnenie!A:A,MATCH('Výzva_vyplnenie '!B195,Schéma_vyplnenie!B:B,0),),"")</f>
        <v/>
      </c>
      <c r="B195" s="35"/>
      <c r="C195" s="43" t="str">
        <f>IFERROR(VLOOKUP(B195,Schéma_vyplnenie!$B:$I,7,0),"")</f>
        <v/>
      </c>
      <c r="D195" s="44" t="str">
        <f>IFERROR(VLOOKUP(B195,Schéma_vyplnenie!$B:$I,8,0),"")</f>
        <v/>
      </c>
      <c r="E195" s="32"/>
      <c r="F195" s="32"/>
      <c r="G195" s="38"/>
      <c r="H195" s="38"/>
      <c r="I195" s="38"/>
      <c r="J195" s="39"/>
      <c r="K195" s="39"/>
      <c r="L195" s="39"/>
    </row>
    <row r="196" spans="1:12" x14ac:dyDescent="0.2">
      <c r="A196" s="43" t="str">
        <f>IFERROR(INDEX(Schéma_vyplnenie!A:A,MATCH('Výzva_vyplnenie '!B196,Schéma_vyplnenie!B:B,0),),"")</f>
        <v/>
      </c>
      <c r="B196" s="35"/>
      <c r="C196" s="43" t="str">
        <f>IFERROR(VLOOKUP(B196,Schéma_vyplnenie!$B:$I,7,0),"")</f>
        <v/>
      </c>
      <c r="D196" s="44" t="str">
        <f>IFERROR(VLOOKUP(B196,Schéma_vyplnenie!$B:$I,8,0),"")</f>
        <v/>
      </c>
      <c r="E196" s="32"/>
      <c r="F196" s="32"/>
      <c r="G196" s="38"/>
      <c r="H196" s="38"/>
      <c r="I196" s="38"/>
      <c r="J196" s="39"/>
      <c r="K196" s="39"/>
      <c r="L196" s="39"/>
    </row>
    <row r="197" spans="1:12" x14ac:dyDescent="0.2">
      <c r="A197" s="43" t="str">
        <f>IFERROR(INDEX(Schéma_vyplnenie!A:A,MATCH('Výzva_vyplnenie '!B197,Schéma_vyplnenie!B:B,0),),"")</f>
        <v/>
      </c>
      <c r="B197" s="35"/>
      <c r="C197" s="43" t="str">
        <f>IFERROR(VLOOKUP(B197,Schéma_vyplnenie!$B:$I,7,0),"")</f>
        <v/>
      </c>
      <c r="D197" s="44" t="str">
        <f>IFERROR(VLOOKUP(B197,Schéma_vyplnenie!$B:$I,8,0),"")</f>
        <v/>
      </c>
      <c r="E197" s="32"/>
      <c r="F197" s="32"/>
      <c r="G197" s="38"/>
      <c r="H197" s="38"/>
      <c r="I197" s="38"/>
      <c r="J197" s="39"/>
      <c r="K197" s="39"/>
      <c r="L197" s="39"/>
    </row>
    <row r="198" spans="1:12" x14ac:dyDescent="0.2">
      <c r="A198" s="43" t="str">
        <f>IFERROR(INDEX(Schéma_vyplnenie!A:A,MATCH('Výzva_vyplnenie '!B198,Schéma_vyplnenie!B:B,0),),"")</f>
        <v/>
      </c>
      <c r="B198" s="35"/>
      <c r="C198" s="43" t="str">
        <f>IFERROR(VLOOKUP(B198,Schéma_vyplnenie!$B:$I,7,0),"")</f>
        <v/>
      </c>
      <c r="D198" s="44" t="str">
        <f>IFERROR(VLOOKUP(B198,Schéma_vyplnenie!$B:$I,8,0),"")</f>
        <v/>
      </c>
      <c r="E198" s="32"/>
      <c r="F198" s="32"/>
      <c r="G198" s="38"/>
      <c r="H198" s="38"/>
      <c r="I198" s="38"/>
      <c r="J198" s="39"/>
      <c r="K198" s="39"/>
      <c r="L198" s="39"/>
    </row>
    <row r="199" spans="1:12" x14ac:dyDescent="0.2">
      <c r="A199" s="43" t="str">
        <f>IFERROR(INDEX(Schéma_vyplnenie!A:A,MATCH('Výzva_vyplnenie '!B199,Schéma_vyplnenie!B:B,0),),"")</f>
        <v/>
      </c>
      <c r="B199" s="35"/>
      <c r="C199" s="43" t="str">
        <f>IFERROR(VLOOKUP(B199,Schéma_vyplnenie!$B:$I,7,0),"")</f>
        <v/>
      </c>
      <c r="D199" s="44" t="str">
        <f>IFERROR(VLOOKUP(B199,Schéma_vyplnenie!$B:$I,8,0),"")</f>
        <v/>
      </c>
      <c r="E199" s="32"/>
      <c r="F199" s="32"/>
      <c r="G199" s="38"/>
      <c r="H199" s="38"/>
      <c r="I199" s="38"/>
      <c r="J199" s="39"/>
      <c r="K199" s="39"/>
      <c r="L199" s="39"/>
    </row>
    <row r="200" spans="1:12" x14ac:dyDescent="0.2">
      <c r="A200" s="43" t="str">
        <f>IFERROR(INDEX(Schéma_vyplnenie!A:A,MATCH('Výzva_vyplnenie '!B200,Schéma_vyplnenie!B:B,0),),"")</f>
        <v/>
      </c>
      <c r="B200" s="35"/>
      <c r="C200" s="43" t="str">
        <f>IFERROR(VLOOKUP(B200,Schéma_vyplnenie!$B:$I,7,0),"")</f>
        <v/>
      </c>
      <c r="D200" s="44" t="str">
        <f>IFERROR(VLOOKUP(B200,Schéma_vyplnenie!$B:$I,8,0),"")</f>
        <v/>
      </c>
      <c r="E200" s="32"/>
      <c r="F200" s="32"/>
      <c r="G200" s="38"/>
      <c r="H200" s="38"/>
      <c r="I200" s="38"/>
      <c r="J200" s="39"/>
      <c r="K200" s="39"/>
      <c r="L200" s="39"/>
    </row>
    <row r="201" spans="1:12" x14ac:dyDescent="0.2">
      <c r="A201" s="43" t="str">
        <f>IFERROR(INDEX(Schéma_vyplnenie!A:A,MATCH('Výzva_vyplnenie '!B201,Schéma_vyplnenie!B:B,0),),"")</f>
        <v/>
      </c>
      <c r="B201" s="35"/>
      <c r="C201" s="43" t="str">
        <f>IFERROR(VLOOKUP(B201,Schéma_vyplnenie!$B:$I,7,0),"")</f>
        <v/>
      </c>
      <c r="D201" s="44" t="str">
        <f>IFERROR(VLOOKUP(B201,Schéma_vyplnenie!$B:$I,8,0),"")</f>
        <v/>
      </c>
      <c r="E201" s="32"/>
      <c r="F201" s="32"/>
      <c r="G201" s="38"/>
      <c r="H201" s="38"/>
      <c r="I201" s="38"/>
      <c r="J201" s="39"/>
      <c r="K201" s="39"/>
      <c r="L201" s="39"/>
    </row>
    <row r="202" spans="1:12" x14ac:dyDescent="0.2">
      <c r="A202" s="43" t="str">
        <f>IFERROR(INDEX(Schéma_vyplnenie!A:A,MATCH('Výzva_vyplnenie '!B202,Schéma_vyplnenie!B:B,0),),"")</f>
        <v/>
      </c>
      <c r="B202" s="35"/>
      <c r="C202" s="43" t="str">
        <f>IFERROR(VLOOKUP(B202,Schéma_vyplnenie!$B:$I,7,0),"")</f>
        <v/>
      </c>
      <c r="D202" s="44" t="str">
        <f>IFERROR(VLOOKUP(B202,Schéma_vyplnenie!$B:$I,8,0),"")</f>
        <v/>
      </c>
      <c r="E202" s="32"/>
      <c r="F202" s="32"/>
      <c r="G202" s="38"/>
      <c r="H202" s="38"/>
      <c r="I202" s="38"/>
      <c r="J202" s="39"/>
      <c r="K202" s="39"/>
      <c r="L202" s="39"/>
    </row>
    <row r="203" spans="1:12" x14ac:dyDescent="0.2">
      <c r="A203" s="43" t="str">
        <f>IFERROR(INDEX(Schéma_vyplnenie!A:A,MATCH('Výzva_vyplnenie '!B203,Schéma_vyplnenie!B:B,0),),"")</f>
        <v/>
      </c>
      <c r="B203" s="35"/>
      <c r="C203" s="43" t="str">
        <f>IFERROR(VLOOKUP(B203,Schéma_vyplnenie!$B:$I,7,0),"")</f>
        <v/>
      </c>
      <c r="D203" s="44" t="str">
        <f>IFERROR(VLOOKUP(B203,Schéma_vyplnenie!$B:$I,8,0),"")</f>
        <v/>
      </c>
      <c r="E203" s="32"/>
      <c r="F203" s="32"/>
      <c r="G203" s="38"/>
      <c r="H203" s="38"/>
      <c r="I203" s="38"/>
      <c r="J203" s="39"/>
      <c r="K203" s="39"/>
      <c r="L203" s="39"/>
    </row>
    <row r="204" spans="1:12" x14ac:dyDescent="0.2">
      <c r="A204" s="43" t="str">
        <f>IFERROR(INDEX(Schéma_vyplnenie!A:A,MATCH('Výzva_vyplnenie '!B204,Schéma_vyplnenie!B:B,0),),"")</f>
        <v/>
      </c>
      <c r="B204" s="35"/>
      <c r="C204" s="43" t="str">
        <f>IFERROR(VLOOKUP(B204,Schéma_vyplnenie!$B:$I,7,0),"")</f>
        <v/>
      </c>
      <c r="D204" s="44" t="str">
        <f>IFERROR(VLOOKUP(B204,Schéma_vyplnenie!$B:$I,8,0),"")</f>
        <v/>
      </c>
      <c r="E204" s="32"/>
      <c r="F204" s="32"/>
      <c r="G204" s="38"/>
      <c r="H204" s="38"/>
      <c r="I204" s="38"/>
      <c r="J204" s="39"/>
      <c r="K204" s="39"/>
      <c r="L204" s="39"/>
    </row>
    <row r="205" spans="1:12" x14ac:dyDescent="0.2">
      <c r="A205" s="43" t="str">
        <f>IFERROR(INDEX(Schéma_vyplnenie!A:A,MATCH('Výzva_vyplnenie '!B205,Schéma_vyplnenie!B:B,0),),"")</f>
        <v/>
      </c>
      <c r="B205" s="35"/>
      <c r="C205" s="43" t="str">
        <f>IFERROR(VLOOKUP(B205,Schéma_vyplnenie!$B:$I,7,0),"")</f>
        <v/>
      </c>
      <c r="D205" s="44" t="str">
        <f>IFERROR(VLOOKUP(B205,Schéma_vyplnenie!$B:$I,8,0),"")</f>
        <v/>
      </c>
      <c r="E205" s="32"/>
      <c r="F205" s="32"/>
      <c r="G205" s="38"/>
      <c r="H205" s="38"/>
      <c r="I205" s="38"/>
      <c r="J205" s="39"/>
      <c r="K205" s="39"/>
      <c r="L205" s="39"/>
    </row>
    <row r="206" spans="1:12" x14ac:dyDescent="0.2">
      <c r="A206" s="43" t="str">
        <f>IFERROR(INDEX(Schéma_vyplnenie!A:A,MATCH('Výzva_vyplnenie '!B206,Schéma_vyplnenie!B:B,0),),"")</f>
        <v/>
      </c>
      <c r="B206" s="35"/>
      <c r="C206" s="43" t="str">
        <f>IFERROR(VLOOKUP(B206,Schéma_vyplnenie!$B:$I,7,0),"")</f>
        <v/>
      </c>
      <c r="D206" s="44" t="str">
        <f>IFERROR(VLOOKUP(B206,Schéma_vyplnenie!$B:$I,8,0),"")</f>
        <v/>
      </c>
      <c r="E206" s="32"/>
      <c r="F206" s="32"/>
      <c r="G206" s="38"/>
      <c r="H206" s="38"/>
      <c r="I206" s="38"/>
      <c r="J206" s="39"/>
      <c r="K206" s="39"/>
      <c r="L206" s="39"/>
    </row>
    <row r="207" spans="1:12" x14ac:dyDescent="0.2">
      <c r="A207" s="43" t="str">
        <f>IFERROR(INDEX(Schéma_vyplnenie!A:A,MATCH('Výzva_vyplnenie '!B207,Schéma_vyplnenie!B:B,0),),"")</f>
        <v/>
      </c>
      <c r="B207" s="35"/>
      <c r="C207" s="43" t="str">
        <f>IFERROR(VLOOKUP(B207,Schéma_vyplnenie!$B:$I,7,0),"")</f>
        <v/>
      </c>
      <c r="D207" s="44" t="str">
        <f>IFERROR(VLOOKUP(B207,Schéma_vyplnenie!$B:$I,8,0),"")</f>
        <v/>
      </c>
      <c r="E207" s="32"/>
      <c r="F207" s="32"/>
      <c r="G207" s="38"/>
      <c r="H207" s="38"/>
      <c r="I207" s="38"/>
      <c r="J207" s="39"/>
      <c r="K207" s="39"/>
      <c r="L207" s="39"/>
    </row>
    <row r="208" spans="1:12" x14ac:dyDescent="0.2">
      <c r="A208" s="43" t="str">
        <f>IFERROR(INDEX(Schéma_vyplnenie!A:A,MATCH('Výzva_vyplnenie '!B208,Schéma_vyplnenie!B:B,0),),"")</f>
        <v/>
      </c>
      <c r="B208" s="35"/>
      <c r="C208" s="43" t="str">
        <f>IFERROR(VLOOKUP(B208,Schéma_vyplnenie!$B:$I,7,0),"")</f>
        <v/>
      </c>
      <c r="D208" s="44" t="str">
        <f>IFERROR(VLOOKUP(B208,Schéma_vyplnenie!$B:$I,8,0),"")</f>
        <v/>
      </c>
      <c r="E208" s="32"/>
      <c r="F208" s="32"/>
      <c r="G208" s="38"/>
      <c r="H208" s="38"/>
      <c r="I208" s="38"/>
      <c r="J208" s="39"/>
      <c r="K208" s="39"/>
      <c r="L208" s="39"/>
    </row>
    <row r="209" spans="1:12" x14ac:dyDescent="0.2">
      <c r="A209" s="43" t="str">
        <f>IFERROR(INDEX(Schéma_vyplnenie!A:A,MATCH('Výzva_vyplnenie '!B209,Schéma_vyplnenie!B:B,0),),"")</f>
        <v/>
      </c>
      <c r="B209" s="35"/>
      <c r="C209" s="43" t="str">
        <f>IFERROR(VLOOKUP(B209,Schéma_vyplnenie!$B:$I,7,0),"")</f>
        <v/>
      </c>
      <c r="D209" s="44" t="str">
        <f>IFERROR(VLOOKUP(B209,Schéma_vyplnenie!$B:$I,8,0),"")</f>
        <v/>
      </c>
      <c r="E209" s="32"/>
      <c r="F209" s="32"/>
      <c r="G209" s="38"/>
      <c r="H209" s="38"/>
      <c r="I209" s="38"/>
      <c r="J209" s="39"/>
      <c r="K209" s="39"/>
      <c r="L209" s="39"/>
    </row>
    <row r="210" spans="1:12" x14ac:dyDescent="0.2">
      <c r="A210" s="43" t="str">
        <f>IFERROR(INDEX(Schéma_vyplnenie!A:A,MATCH('Výzva_vyplnenie '!B210,Schéma_vyplnenie!B:B,0),),"")</f>
        <v/>
      </c>
      <c r="B210" s="35"/>
      <c r="C210" s="43" t="str">
        <f>IFERROR(VLOOKUP(B210,Schéma_vyplnenie!$B:$I,7,0),"")</f>
        <v/>
      </c>
      <c r="D210" s="44" t="str">
        <f>IFERROR(VLOOKUP(B210,Schéma_vyplnenie!$B:$I,8,0),"")</f>
        <v/>
      </c>
      <c r="E210" s="32"/>
      <c r="F210" s="32"/>
      <c r="G210" s="38"/>
      <c r="H210" s="38"/>
      <c r="I210" s="38"/>
      <c r="J210" s="39"/>
      <c r="K210" s="39"/>
      <c r="L210" s="39"/>
    </row>
    <row r="211" spans="1:12" x14ac:dyDescent="0.2">
      <c r="A211" s="43" t="str">
        <f>IFERROR(INDEX(Schéma_vyplnenie!A:A,MATCH('Výzva_vyplnenie '!B211,Schéma_vyplnenie!B:B,0),),"")</f>
        <v/>
      </c>
      <c r="B211" s="35"/>
      <c r="C211" s="43" t="str">
        <f>IFERROR(VLOOKUP(B211,Schéma_vyplnenie!$B:$I,7,0),"")</f>
        <v/>
      </c>
      <c r="D211" s="44" t="str">
        <f>IFERROR(VLOOKUP(B211,Schéma_vyplnenie!$B:$I,8,0),"")</f>
        <v/>
      </c>
      <c r="E211" s="32"/>
      <c r="F211" s="32"/>
      <c r="G211" s="38"/>
      <c r="H211" s="38"/>
      <c r="I211" s="38"/>
      <c r="J211" s="39"/>
      <c r="K211" s="39"/>
      <c r="L211" s="39"/>
    </row>
    <row r="212" spans="1:12" x14ac:dyDescent="0.2">
      <c r="A212" s="43" t="str">
        <f>IFERROR(INDEX(Schéma_vyplnenie!A:A,MATCH('Výzva_vyplnenie '!B212,Schéma_vyplnenie!B:B,0),),"")</f>
        <v/>
      </c>
      <c r="B212" s="35"/>
      <c r="C212" s="43" t="str">
        <f>IFERROR(VLOOKUP(B212,Schéma_vyplnenie!$B:$I,7,0),"")</f>
        <v/>
      </c>
      <c r="D212" s="44" t="str">
        <f>IFERROR(VLOOKUP(B212,Schéma_vyplnenie!$B:$I,8,0),"")</f>
        <v/>
      </c>
      <c r="E212" s="32"/>
      <c r="F212" s="32"/>
      <c r="G212" s="38"/>
      <c r="H212" s="38"/>
      <c r="I212" s="38"/>
      <c r="J212" s="39"/>
      <c r="K212" s="39"/>
      <c r="L212" s="39"/>
    </row>
    <row r="213" spans="1:12" x14ac:dyDescent="0.2">
      <c r="A213" s="43" t="str">
        <f>IFERROR(INDEX(Schéma_vyplnenie!A:A,MATCH('Výzva_vyplnenie '!B213,Schéma_vyplnenie!B:B,0),),"")</f>
        <v/>
      </c>
      <c r="B213" s="35"/>
      <c r="C213" s="43" t="str">
        <f>IFERROR(VLOOKUP(B213,Schéma_vyplnenie!$B:$I,7,0),"")</f>
        <v/>
      </c>
      <c r="D213" s="44" t="str">
        <f>IFERROR(VLOOKUP(B213,Schéma_vyplnenie!$B:$I,8,0),"")</f>
        <v/>
      </c>
      <c r="E213" s="32"/>
      <c r="F213" s="32"/>
      <c r="G213" s="38"/>
      <c r="H213" s="38"/>
      <c r="I213" s="38"/>
      <c r="J213" s="39"/>
      <c r="K213" s="39"/>
      <c r="L213" s="39"/>
    </row>
    <row r="214" spans="1:12" x14ac:dyDescent="0.2">
      <c r="A214" s="43" t="str">
        <f>IFERROR(INDEX(Schéma_vyplnenie!A:A,MATCH('Výzva_vyplnenie '!B214,Schéma_vyplnenie!B:B,0),),"")</f>
        <v/>
      </c>
      <c r="B214" s="35"/>
      <c r="C214" s="43" t="str">
        <f>IFERROR(VLOOKUP(B214,Schéma_vyplnenie!$B:$I,7,0),"")</f>
        <v/>
      </c>
      <c r="D214" s="44" t="str">
        <f>IFERROR(VLOOKUP(B214,Schéma_vyplnenie!$B:$I,8,0),"")</f>
        <v/>
      </c>
      <c r="E214" s="32"/>
      <c r="F214" s="32"/>
      <c r="G214" s="38"/>
      <c r="H214" s="38"/>
      <c r="I214" s="38"/>
      <c r="J214" s="39"/>
      <c r="K214" s="39"/>
      <c r="L214" s="39"/>
    </row>
    <row r="215" spans="1:12" x14ac:dyDescent="0.2">
      <c r="A215" s="43" t="str">
        <f>IFERROR(INDEX(Schéma_vyplnenie!A:A,MATCH('Výzva_vyplnenie '!B215,Schéma_vyplnenie!B:B,0),),"")</f>
        <v/>
      </c>
      <c r="B215" s="35"/>
      <c r="C215" s="43" t="str">
        <f>IFERROR(VLOOKUP(B215,Schéma_vyplnenie!$B:$I,7,0),"")</f>
        <v/>
      </c>
      <c r="D215" s="44" t="str">
        <f>IFERROR(VLOOKUP(B215,Schéma_vyplnenie!$B:$I,8,0),"")</f>
        <v/>
      </c>
      <c r="E215" s="32"/>
      <c r="F215" s="32"/>
      <c r="G215" s="38"/>
      <c r="H215" s="38"/>
      <c r="I215" s="38"/>
      <c r="J215" s="39"/>
      <c r="K215" s="39"/>
      <c r="L215" s="39"/>
    </row>
    <row r="216" spans="1:12" x14ac:dyDescent="0.2">
      <c r="A216" s="43" t="str">
        <f>IFERROR(INDEX(Schéma_vyplnenie!A:A,MATCH('Výzva_vyplnenie '!B216,Schéma_vyplnenie!B:B,0),),"")</f>
        <v/>
      </c>
      <c r="B216" s="35"/>
      <c r="C216" s="43" t="str">
        <f>IFERROR(VLOOKUP(B216,Schéma_vyplnenie!$B:$I,7,0),"")</f>
        <v/>
      </c>
      <c r="D216" s="44" t="str">
        <f>IFERROR(VLOOKUP(B216,Schéma_vyplnenie!$B:$I,8,0),"")</f>
        <v/>
      </c>
      <c r="E216" s="32"/>
      <c r="F216" s="32"/>
      <c r="G216" s="38"/>
      <c r="H216" s="38"/>
      <c r="I216" s="38"/>
      <c r="J216" s="39"/>
      <c r="K216" s="39"/>
      <c r="L216" s="39"/>
    </row>
    <row r="217" spans="1:12" x14ac:dyDescent="0.2">
      <c r="A217" s="43" t="str">
        <f>IFERROR(INDEX(Schéma_vyplnenie!A:A,MATCH('Výzva_vyplnenie '!B217,Schéma_vyplnenie!B:B,0),),"")</f>
        <v/>
      </c>
      <c r="B217" s="35"/>
      <c r="C217" s="43" t="str">
        <f>IFERROR(VLOOKUP(B217,Schéma_vyplnenie!$B:$I,7,0),"")</f>
        <v/>
      </c>
      <c r="D217" s="44" t="str">
        <f>IFERROR(VLOOKUP(B217,Schéma_vyplnenie!$B:$I,8,0),"")</f>
        <v/>
      </c>
      <c r="E217" s="32"/>
      <c r="F217" s="32"/>
      <c r="G217" s="38"/>
      <c r="H217" s="38"/>
      <c r="I217" s="38"/>
      <c r="J217" s="39"/>
      <c r="K217" s="39"/>
      <c r="L217" s="39"/>
    </row>
    <row r="218" spans="1:12" x14ac:dyDescent="0.2">
      <c r="A218" s="43" t="str">
        <f>IFERROR(INDEX(Schéma_vyplnenie!A:A,MATCH('Výzva_vyplnenie '!B218,Schéma_vyplnenie!B:B,0),),"")</f>
        <v/>
      </c>
      <c r="B218" s="35"/>
      <c r="C218" s="43" t="str">
        <f>IFERROR(VLOOKUP(B218,Schéma_vyplnenie!$B:$I,7,0),"")</f>
        <v/>
      </c>
      <c r="D218" s="44" t="str">
        <f>IFERROR(VLOOKUP(B218,Schéma_vyplnenie!$B:$I,8,0),"")</f>
        <v/>
      </c>
      <c r="E218" s="32"/>
      <c r="F218" s="32"/>
      <c r="G218" s="38"/>
      <c r="H218" s="38"/>
      <c r="I218" s="38"/>
      <c r="J218" s="39"/>
      <c r="K218" s="39"/>
      <c r="L218" s="39"/>
    </row>
    <row r="219" spans="1:12" x14ac:dyDescent="0.2">
      <c r="A219" s="43" t="str">
        <f>IFERROR(INDEX(Schéma_vyplnenie!A:A,MATCH('Výzva_vyplnenie '!B219,Schéma_vyplnenie!B:B,0),),"")</f>
        <v/>
      </c>
      <c r="B219" s="35"/>
      <c r="C219" s="43" t="str">
        <f>IFERROR(VLOOKUP(B219,Schéma_vyplnenie!$B:$I,7,0),"")</f>
        <v/>
      </c>
      <c r="D219" s="44" t="str">
        <f>IFERROR(VLOOKUP(B219,Schéma_vyplnenie!$B:$I,8,0),"")</f>
        <v/>
      </c>
      <c r="E219" s="32"/>
      <c r="F219" s="32"/>
      <c r="G219" s="38"/>
      <c r="H219" s="38"/>
      <c r="I219" s="38"/>
      <c r="J219" s="39"/>
      <c r="K219" s="39"/>
      <c r="L219" s="39"/>
    </row>
    <row r="220" spans="1:12" x14ac:dyDescent="0.2">
      <c r="A220" s="43" t="str">
        <f>IFERROR(INDEX(Schéma_vyplnenie!A:A,MATCH('Výzva_vyplnenie '!B220,Schéma_vyplnenie!B:B,0),),"")</f>
        <v/>
      </c>
      <c r="B220" s="35"/>
      <c r="C220" s="43" t="str">
        <f>IFERROR(VLOOKUP(B220,Schéma_vyplnenie!$B:$I,7,0),"")</f>
        <v/>
      </c>
      <c r="D220" s="44" t="str">
        <f>IFERROR(VLOOKUP(B220,Schéma_vyplnenie!$B:$I,8,0),"")</f>
        <v/>
      </c>
      <c r="E220" s="32"/>
      <c r="F220" s="32"/>
      <c r="G220" s="38"/>
      <c r="H220" s="38"/>
      <c r="I220" s="38"/>
      <c r="J220" s="39"/>
      <c r="K220" s="39"/>
      <c r="L220" s="39"/>
    </row>
    <row r="221" spans="1:12" x14ac:dyDescent="0.2">
      <c r="A221" s="43" t="str">
        <f>IFERROR(INDEX(Schéma_vyplnenie!A:A,MATCH('Výzva_vyplnenie '!B221,Schéma_vyplnenie!B:B,0),),"")</f>
        <v/>
      </c>
      <c r="B221" s="35"/>
      <c r="C221" s="43" t="str">
        <f>IFERROR(VLOOKUP(B221,Schéma_vyplnenie!$B:$I,7,0),"")</f>
        <v/>
      </c>
      <c r="D221" s="44" t="str">
        <f>IFERROR(VLOOKUP(B221,Schéma_vyplnenie!$B:$I,8,0),"")</f>
        <v/>
      </c>
      <c r="E221" s="32"/>
      <c r="F221" s="32"/>
      <c r="G221" s="38"/>
      <c r="H221" s="38"/>
      <c r="I221" s="38"/>
      <c r="J221" s="39"/>
      <c r="K221" s="39"/>
      <c r="L221" s="39"/>
    </row>
    <row r="222" spans="1:12" x14ac:dyDescent="0.2">
      <c r="A222" s="43" t="str">
        <f>IFERROR(INDEX(Schéma_vyplnenie!A:A,MATCH('Výzva_vyplnenie '!B222,Schéma_vyplnenie!B:B,0),),"")</f>
        <v/>
      </c>
      <c r="B222" s="35"/>
      <c r="C222" s="43" t="str">
        <f>IFERROR(VLOOKUP(B222,Schéma_vyplnenie!$B:$I,7,0),"")</f>
        <v/>
      </c>
      <c r="D222" s="44" t="str">
        <f>IFERROR(VLOOKUP(B222,Schéma_vyplnenie!$B:$I,8,0),"")</f>
        <v/>
      </c>
      <c r="E222" s="32"/>
      <c r="F222" s="32"/>
      <c r="G222" s="38"/>
      <c r="H222" s="38"/>
      <c r="I222" s="38"/>
      <c r="J222" s="39"/>
      <c r="K222" s="39"/>
      <c r="L222" s="39"/>
    </row>
    <row r="223" spans="1:12" x14ac:dyDescent="0.2">
      <c r="A223" s="43" t="str">
        <f>IFERROR(INDEX(Schéma_vyplnenie!A:A,MATCH('Výzva_vyplnenie '!B223,Schéma_vyplnenie!B:B,0),),"")</f>
        <v/>
      </c>
      <c r="B223" s="35"/>
      <c r="C223" s="43" t="str">
        <f>IFERROR(VLOOKUP(B223,Schéma_vyplnenie!$B:$I,7,0),"")</f>
        <v/>
      </c>
      <c r="D223" s="44" t="str">
        <f>IFERROR(VLOOKUP(B223,Schéma_vyplnenie!$B:$I,8,0),"")</f>
        <v/>
      </c>
      <c r="E223" s="32"/>
      <c r="F223" s="32"/>
      <c r="G223" s="38"/>
      <c r="H223" s="38"/>
      <c r="I223" s="38"/>
      <c r="J223" s="39"/>
      <c r="K223" s="39"/>
      <c r="L223" s="39"/>
    </row>
    <row r="224" spans="1:12" x14ac:dyDescent="0.2">
      <c r="A224" s="43" t="str">
        <f>IFERROR(INDEX(Schéma_vyplnenie!A:A,MATCH('Výzva_vyplnenie '!B224,Schéma_vyplnenie!B:B,0),),"")</f>
        <v/>
      </c>
      <c r="B224" s="35"/>
      <c r="C224" s="43" t="str">
        <f>IFERROR(VLOOKUP(B224,Schéma_vyplnenie!$B:$I,7,0),"")</f>
        <v/>
      </c>
      <c r="D224" s="44" t="str">
        <f>IFERROR(VLOOKUP(B224,Schéma_vyplnenie!$B:$I,8,0),"")</f>
        <v/>
      </c>
      <c r="E224" s="32"/>
      <c r="F224" s="32"/>
      <c r="G224" s="38"/>
      <c r="H224" s="38"/>
      <c r="I224" s="38"/>
      <c r="J224" s="39"/>
      <c r="K224" s="39"/>
      <c r="L224" s="39"/>
    </row>
    <row r="225" spans="1:12" x14ac:dyDescent="0.2">
      <c r="A225" s="43" t="str">
        <f>IFERROR(INDEX(Schéma_vyplnenie!A:A,MATCH('Výzva_vyplnenie '!B225,Schéma_vyplnenie!B:B,0),),"")</f>
        <v/>
      </c>
      <c r="B225" s="35"/>
      <c r="C225" s="43" t="str">
        <f>IFERROR(VLOOKUP(B225,Schéma_vyplnenie!$B:$I,7,0),"")</f>
        <v/>
      </c>
      <c r="D225" s="44" t="str">
        <f>IFERROR(VLOOKUP(B225,Schéma_vyplnenie!$B:$I,8,0),"")</f>
        <v/>
      </c>
      <c r="E225" s="32"/>
      <c r="F225" s="32"/>
      <c r="G225" s="38"/>
      <c r="H225" s="38"/>
      <c r="I225" s="38"/>
      <c r="J225" s="39"/>
      <c r="K225" s="39"/>
      <c r="L225" s="39"/>
    </row>
    <row r="226" spans="1:12" x14ac:dyDescent="0.2">
      <c r="A226" s="43" t="str">
        <f>IFERROR(INDEX(Schéma_vyplnenie!A:A,MATCH('Výzva_vyplnenie '!B226,Schéma_vyplnenie!B:B,0),),"")</f>
        <v/>
      </c>
      <c r="B226" s="35"/>
      <c r="C226" s="43" t="str">
        <f>IFERROR(VLOOKUP(B226,Schéma_vyplnenie!$B:$I,7,0),"")</f>
        <v/>
      </c>
      <c r="D226" s="44" t="str">
        <f>IFERROR(VLOOKUP(B226,Schéma_vyplnenie!$B:$I,8,0),"")</f>
        <v/>
      </c>
      <c r="E226" s="32"/>
      <c r="F226" s="32"/>
      <c r="G226" s="38"/>
      <c r="H226" s="38"/>
      <c r="I226" s="38"/>
      <c r="J226" s="39"/>
      <c r="K226" s="39"/>
      <c r="L226" s="39"/>
    </row>
    <row r="227" spans="1:12" x14ac:dyDescent="0.2">
      <c r="A227" s="43" t="str">
        <f>IFERROR(INDEX(Schéma_vyplnenie!A:A,MATCH('Výzva_vyplnenie '!B227,Schéma_vyplnenie!B:B,0),),"")</f>
        <v/>
      </c>
      <c r="B227" s="35"/>
      <c r="C227" s="43" t="str">
        <f>IFERROR(VLOOKUP(B227,Schéma_vyplnenie!$B:$I,7,0),"")</f>
        <v/>
      </c>
      <c r="D227" s="44" t="str">
        <f>IFERROR(VLOOKUP(B227,Schéma_vyplnenie!$B:$I,8,0),"")</f>
        <v/>
      </c>
      <c r="E227" s="32"/>
      <c r="F227" s="32"/>
      <c r="G227" s="38"/>
      <c r="H227" s="38"/>
      <c r="I227" s="38"/>
      <c r="J227" s="39"/>
      <c r="K227" s="39"/>
      <c r="L227" s="39"/>
    </row>
    <row r="228" spans="1:12" x14ac:dyDescent="0.2">
      <c r="A228" s="43" t="str">
        <f>IFERROR(INDEX(Schéma_vyplnenie!A:A,MATCH('Výzva_vyplnenie '!B228,Schéma_vyplnenie!B:B,0),),"")</f>
        <v/>
      </c>
      <c r="B228" s="35"/>
      <c r="C228" s="43" t="str">
        <f>IFERROR(VLOOKUP(B228,Schéma_vyplnenie!$B:$I,7,0),"")</f>
        <v/>
      </c>
      <c r="D228" s="44" t="str">
        <f>IFERROR(VLOOKUP(B228,Schéma_vyplnenie!$B:$I,8,0),"")</f>
        <v/>
      </c>
      <c r="E228" s="32"/>
      <c r="F228" s="32"/>
      <c r="G228" s="38"/>
      <c r="H228" s="38"/>
      <c r="I228" s="38"/>
      <c r="J228" s="39"/>
      <c r="K228" s="39"/>
      <c r="L228" s="39"/>
    </row>
    <row r="229" spans="1:12" x14ac:dyDescent="0.2">
      <c r="A229" s="43" t="str">
        <f>IFERROR(INDEX(Schéma_vyplnenie!A:A,MATCH('Výzva_vyplnenie '!B229,Schéma_vyplnenie!B:B,0),),"")</f>
        <v/>
      </c>
      <c r="B229" s="35"/>
      <c r="C229" s="43" t="str">
        <f>IFERROR(VLOOKUP(B229,Schéma_vyplnenie!$B:$I,7,0),"")</f>
        <v/>
      </c>
      <c r="D229" s="44" t="str">
        <f>IFERROR(VLOOKUP(B229,Schéma_vyplnenie!$B:$I,8,0),"")</f>
        <v/>
      </c>
      <c r="E229" s="32"/>
      <c r="F229" s="32"/>
      <c r="G229" s="38"/>
      <c r="H229" s="38"/>
      <c r="I229" s="38"/>
      <c r="J229" s="39"/>
      <c r="K229" s="39"/>
      <c r="L229" s="39"/>
    </row>
    <row r="230" spans="1:12" x14ac:dyDescent="0.2">
      <c r="A230" s="43" t="str">
        <f>IFERROR(INDEX(Schéma_vyplnenie!A:A,MATCH('Výzva_vyplnenie '!B230,Schéma_vyplnenie!B:B,0),),"")</f>
        <v/>
      </c>
      <c r="B230" s="35"/>
      <c r="C230" s="43" t="str">
        <f>IFERROR(VLOOKUP(B230,Schéma_vyplnenie!$B:$I,7,0),"")</f>
        <v/>
      </c>
      <c r="D230" s="44" t="str">
        <f>IFERROR(VLOOKUP(B230,Schéma_vyplnenie!$B:$I,8,0),"")</f>
        <v/>
      </c>
      <c r="E230" s="32"/>
      <c r="F230" s="32"/>
      <c r="G230" s="38"/>
      <c r="H230" s="38"/>
      <c r="I230" s="38"/>
      <c r="J230" s="39"/>
      <c r="K230" s="39"/>
      <c r="L230" s="39"/>
    </row>
    <row r="231" spans="1:12" x14ac:dyDescent="0.2">
      <c r="A231" s="43" t="str">
        <f>IFERROR(INDEX(Schéma_vyplnenie!A:A,MATCH('Výzva_vyplnenie '!B231,Schéma_vyplnenie!B:B,0),),"")</f>
        <v/>
      </c>
      <c r="B231" s="35"/>
      <c r="C231" s="43" t="str">
        <f>IFERROR(VLOOKUP(B231,Schéma_vyplnenie!$B:$I,7,0),"")</f>
        <v/>
      </c>
      <c r="D231" s="44" t="str">
        <f>IFERROR(VLOOKUP(B231,Schéma_vyplnenie!$B:$I,8,0),"")</f>
        <v/>
      </c>
      <c r="E231" s="32"/>
      <c r="F231" s="32"/>
      <c r="G231" s="38"/>
      <c r="H231" s="38"/>
      <c r="I231" s="38"/>
      <c r="J231" s="39"/>
      <c r="K231" s="39"/>
      <c r="L231" s="39"/>
    </row>
    <row r="232" spans="1:12" x14ac:dyDescent="0.2">
      <c r="A232" s="43" t="str">
        <f>IFERROR(INDEX(Schéma_vyplnenie!A:A,MATCH('Výzva_vyplnenie '!B232,Schéma_vyplnenie!B:B,0),),"")</f>
        <v/>
      </c>
      <c r="B232" s="35"/>
      <c r="C232" s="43" t="str">
        <f>IFERROR(VLOOKUP(B232,Schéma_vyplnenie!$B:$I,7,0),"")</f>
        <v/>
      </c>
      <c r="D232" s="44" t="str">
        <f>IFERROR(VLOOKUP(B232,Schéma_vyplnenie!$B:$I,8,0),"")</f>
        <v/>
      </c>
      <c r="E232" s="32"/>
      <c r="F232" s="32"/>
      <c r="G232" s="38"/>
      <c r="H232" s="38"/>
      <c r="I232" s="38"/>
      <c r="J232" s="39"/>
      <c r="K232" s="39"/>
      <c r="L232" s="39"/>
    </row>
    <row r="233" spans="1:12" x14ac:dyDescent="0.2">
      <c r="A233" s="43" t="str">
        <f>IFERROR(INDEX(Schéma_vyplnenie!A:A,MATCH('Výzva_vyplnenie '!B233,Schéma_vyplnenie!B:B,0),),"")</f>
        <v/>
      </c>
      <c r="B233" s="35"/>
      <c r="C233" s="43" t="str">
        <f>IFERROR(VLOOKUP(B233,Schéma_vyplnenie!$B:$I,7,0),"")</f>
        <v/>
      </c>
      <c r="D233" s="44" t="str">
        <f>IFERROR(VLOOKUP(B233,Schéma_vyplnenie!$B:$I,8,0),"")</f>
        <v/>
      </c>
      <c r="E233" s="32"/>
      <c r="F233" s="32"/>
      <c r="G233" s="38"/>
      <c r="H233" s="38"/>
      <c r="I233" s="38"/>
      <c r="J233" s="39"/>
      <c r="K233" s="39"/>
      <c r="L233" s="39"/>
    </row>
    <row r="234" spans="1:12" x14ac:dyDescent="0.2">
      <c r="A234" s="43" t="str">
        <f>IFERROR(INDEX(Schéma_vyplnenie!A:A,MATCH('Výzva_vyplnenie '!B234,Schéma_vyplnenie!B:B,0),),"")</f>
        <v/>
      </c>
      <c r="B234" s="35"/>
      <c r="C234" s="43" t="str">
        <f>IFERROR(VLOOKUP(B234,Schéma_vyplnenie!$B:$I,7,0),"")</f>
        <v/>
      </c>
      <c r="D234" s="44" t="str">
        <f>IFERROR(VLOOKUP(B234,Schéma_vyplnenie!$B:$I,8,0),"")</f>
        <v/>
      </c>
      <c r="E234" s="32"/>
      <c r="F234" s="32"/>
      <c r="G234" s="38"/>
      <c r="H234" s="38"/>
      <c r="I234" s="38"/>
      <c r="J234" s="39"/>
      <c r="K234" s="39"/>
      <c r="L234" s="39"/>
    </row>
    <row r="235" spans="1:12" x14ac:dyDescent="0.2">
      <c r="A235" s="43" t="str">
        <f>IFERROR(INDEX(Schéma_vyplnenie!A:A,MATCH('Výzva_vyplnenie '!B235,Schéma_vyplnenie!B:B,0),),"")</f>
        <v/>
      </c>
      <c r="B235" s="35"/>
      <c r="C235" s="43" t="str">
        <f>IFERROR(VLOOKUP(B235,Schéma_vyplnenie!$B:$I,7,0),"")</f>
        <v/>
      </c>
      <c r="D235" s="44" t="str">
        <f>IFERROR(VLOOKUP(B235,Schéma_vyplnenie!$B:$I,8,0),"")</f>
        <v/>
      </c>
      <c r="E235" s="32"/>
      <c r="F235" s="32"/>
      <c r="G235" s="38"/>
      <c r="H235" s="38"/>
      <c r="I235" s="38"/>
      <c r="J235" s="39"/>
      <c r="K235" s="39"/>
      <c r="L235" s="39"/>
    </row>
    <row r="236" spans="1:12" x14ac:dyDescent="0.2">
      <c r="A236" s="43" t="str">
        <f>IFERROR(INDEX(Schéma_vyplnenie!A:A,MATCH('Výzva_vyplnenie '!B236,Schéma_vyplnenie!B:B,0),),"")</f>
        <v/>
      </c>
      <c r="B236" s="35"/>
      <c r="C236" s="43" t="str">
        <f>IFERROR(VLOOKUP(B236,Schéma_vyplnenie!$B:$I,7,0),"")</f>
        <v/>
      </c>
      <c r="D236" s="44" t="str">
        <f>IFERROR(VLOOKUP(B236,Schéma_vyplnenie!$B:$I,8,0),"")</f>
        <v/>
      </c>
      <c r="E236" s="32"/>
      <c r="F236" s="32"/>
      <c r="G236" s="38"/>
      <c r="H236" s="38"/>
      <c r="I236" s="38"/>
      <c r="J236" s="39"/>
      <c r="K236" s="39"/>
      <c r="L236" s="39"/>
    </row>
    <row r="237" spans="1:12" x14ac:dyDescent="0.2">
      <c r="A237" s="43" t="str">
        <f>IFERROR(INDEX(Schéma_vyplnenie!A:A,MATCH('Výzva_vyplnenie '!B237,Schéma_vyplnenie!B:B,0),),"")</f>
        <v/>
      </c>
      <c r="B237" s="35"/>
      <c r="C237" s="43" t="str">
        <f>IFERROR(VLOOKUP(B237,Schéma_vyplnenie!$B:$I,7,0),"")</f>
        <v/>
      </c>
      <c r="D237" s="44" t="str">
        <f>IFERROR(VLOOKUP(B237,Schéma_vyplnenie!$B:$I,8,0),"")</f>
        <v/>
      </c>
      <c r="E237" s="32"/>
      <c r="F237" s="32"/>
      <c r="G237" s="38"/>
      <c r="H237" s="38"/>
      <c r="I237" s="38"/>
      <c r="J237" s="39"/>
      <c r="K237" s="39"/>
      <c r="L237" s="39"/>
    </row>
    <row r="238" spans="1:12" x14ac:dyDescent="0.2">
      <c r="A238" s="43" t="str">
        <f>IFERROR(INDEX(Schéma_vyplnenie!A:A,MATCH('Výzva_vyplnenie '!B238,Schéma_vyplnenie!B:B,0),),"")</f>
        <v/>
      </c>
      <c r="B238" s="35"/>
      <c r="C238" s="43" t="str">
        <f>IFERROR(VLOOKUP(B238,Schéma_vyplnenie!$B:$I,7,0),"")</f>
        <v/>
      </c>
      <c r="D238" s="44" t="str">
        <f>IFERROR(VLOOKUP(B238,Schéma_vyplnenie!$B:$I,8,0),"")</f>
        <v/>
      </c>
      <c r="E238" s="32"/>
      <c r="F238" s="32"/>
      <c r="G238" s="38"/>
      <c r="H238" s="38"/>
      <c r="I238" s="38"/>
      <c r="J238" s="39"/>
      <c r="K238" s="39"/>
      <c r="L238" s="39"/>
    </row>
    <row r="239" spans="1:12" x14ac:dyDescent="0.2">
      <c r="A239" s="43" t="str">
        <f>IFERROR(INDEX(Schéma_vyplnenie!A:A,MATCH('Výzva_vyplnenie '!B239,Schéma_vyplnenie!B:B,0),),"")</f>
        <v/>
      </c>
      <c r="B239" s="35"/>
      <c r="C239" s="43" t="str">
        <f>IFERROR(VLOOKUP(B239,Schéma_vyplnenie!$B:$I,7,0),"")</f>
        <v/>
      </c>
      <c r="D239" s="44" t="str">
        <f>IFERROR(VLOOKUP(B239,Schéma_vyplnenie!$B:$I,8,0),"")</f>
        <v/>
      </c>
      <c r="E239" s="32"/>
      <c r="F239" s="32"/>
      <c r="G239" s="38"/>
      <c r="H239" s="38"/>
      <c r="I239" s="38"/>
      <c r="J239" s="39"/>
      <c r="K239" s="39"/>
      <c r="L239" s="39"/>
    </row>
    <row r="240" spans="1:12" x14ac:dyDescent="0.2">
      <c r="A240" s="43" t="str">
        <f>IFERROR(INDEX(Schéma_vyplnenie!A:A,MATCH('Výzva_vyplnenie '!B240,Schéma_vyplnenie!B:B,0),),"")</f>
        <v/>
      </c>
      <c r="B240" s="35"/>
      <c r="C240" s="43" t="str">
        <f>IFERROR(VLOOKUP(B240,Schéma_vyplnenie!$B:$I,7,0),"")</f>
        <v/>
      </c>
      <c r="D240" s="44" t="str">
        <f>IFERROR(VLOOKUP(B240,Schéma_vyplnenie!$B:$I,8,0),"")</f>
        <v/>
      </c>
      <c r="E240" s="32"/>
      <c r="F240" s="32"/>
      <c r="G240" s="38"/>
      <c r="H240" s="38"/>
      <c r="I240" s="38"/>
      <c r="J240" s="39"/>
      <c r="K240" s="39"/>
      <c r="L240" s="39"/>
    </row>
    <row r="241" spans="1:12" x14ac:dyDescent="0.2">
      <c r="A241" s="43" t="str">
        <f>IFERROR(INDEX(Schéma_vyplnenie!A:A,MATCH('Výzva_vyplnenie '!B241,Schéma_vyplnenie!B:B,0),),"")</f>
        <v/>
      </c>
      <c r="B241" s="35"/>
      <c r="C241" s="43" t="str">
        <f>IFERROR(VLOOKUP(B241,Schéma_vyplnenie!$B:$I,7,0),"")</f>
        <v/>
      </c>
      <c r="D241" s="44" t="str">
        <f>IFERROR(VLOOKUP(B241,Schéma_vyplnenie!$B:$I,8,0),"")</f>
        <v/>
      </c>
      <c r="E241" s="32"/>
      <c r="F241" s="32"/>
      <c r="G241" s="38"/>
      <c r="H241" s="38"/>
      <c r="I241" s="38"/>
      <c r="J241" s="39"/>
      <c r="K241" s="39"/>
      <c r="L241" s="39"/>
    </row>
    <row r="242" spans="1:12" x14ac:dyDescent="0.2">
      <c r="A242" s="43" t="str">
        <f>IFERROR(INDEX(Schéma_vyplnenie!A:A,MATCH('Výzva_vyplnenie '!B242,Schéma_vyplnenie!B:B,0),),"")</f>
        <v/>
      </c>
      <c r="B242" s="35"/>
      <c r="C242" s="43" t="str">
        <f>IFERROR(VLOOKUP(B242,Schéma_vyplnenie!$B:$I,7,0),"")</f>
        <v/>
      </c>
      <c r="D242" s="44" t="str">
        <f>IFERROR(VLOOKUP(B242,Schéma_vyplnenie!$B:$I,8,0),"")</f>
        <v/>
      </c>
      <c r="E242" s="32"/>
      <c r="F242" s="32"/>
      <c r="G242" s="38"/>
      <c r="H242" s="38"/>
      <c r="I242" s="38"/>
      <c r="J242" s="39"/>
      <c r="K242" s="39"/>
      <c r="L242" s="39"/>
    </row>
    <row r="243" spans="1:12" x14ac:dyDescent="0.2">
      <c r="A243" s="43" t="str">
        <f>IFERROR(INDEX(Schéma_vyplnenie!A:A,MATCH('Výzva_vyplnenie '!B243,Schéma_vyplnenie!B:B,0),),"")</f>
        <v/>
      </c>
      <c r="B243" s="35"/>
      <c r="C243" s="43" t="str">
        <f>IFERROR(VLOOKUP(B243,Schéma_vyplnenie!$B:$I,7,0),"")</f>
        <v/>
      </c>
      <c r="D243" s="44" t="str">
        <f>IFERROR(VLOOKUP(B243,Schéma_vyplnenie!$B:$I,8,0),"")</f>
        <v/>
      </c>
      <c r="E243" s="32"/>
      <c r="F243" s="32"/>
      <c r="G243" s="38"/>
      <c r="H243" s="38"/>
      <c r="I243" s="38"/>
      <c r="J243" s="39"/>
      <c r="K243" s="39"/>
      <c r="L243" s="39"/>
    </row>
    <row r="244" spans="1:12" x14ac:dyDescent="0.2">
      <c r="A244" s="43" t="str">
        <f>IFERROR(INDEX(Schéma_vyplnenie!A:A,MATCH('Výzva_vyplnenie '!B244,Schéma_vyplnenie!B:B,0),),"")</f>
        <v/>
      </c>
      <c r="B244" s="35"/>
      <c r="C244" s="43" t="str">
        <f>IFERROR(VLOOKUP(B244,Schéma_vyplnenie!$B:$I,7,0),"")</f>
        <v/>
      </c>
      <c r="D244" s="44" t="str">
        <f>IFERROR(VLOOKUP(B244,Schéma_vyplnenie!$B:$I,8,0),"")</f>
        <v/>
      </c>
      <c r="E244" s="32"/>
      <c r="F244" s="32"/>
      <c r="G244" s="38"/>
      <c r="H244" s="38"/>
      <c r="I244" s="38"/>
      <c r="J244" s="39"/>
      <c r="K244" s="39"/>
      <c r="L244" s="39"/>
    </row>
    <row r="245" spans="1:12" x14ac:dyDescent="0.2">
      <c r="A245" s="43" t="str">
        <f>IFERROR(INDEX(Schéma_vyplnenie!A:A,MATCH('Výzva_vyplnenie '!B245,Schéma_vyplnenie!B:B,0),),"")</f>
        <v/>
      </c>
      <c r="B245" s="35"/>
      <c r="C245" s="43" t="str">
        <f>IFERROR(VLOOKUP(B245,Schéma_vyplnenie!$B:$I,7,0),"")</f>
        <v/>
      </c>
      <c r="D245" s="44" t="str">
        <f>IFERROR(VLOOKUP(B245,Schéma_vyplnenie!$B:$I,8,0),"")</f>
        <v/>
      </c>
      <c r="E245" s="32"/>
      <c r="F245" s="32"/>
      <c r="G245" s="38"/>
      <c r="H245" s="38"/>
      <c r="I245" s="38"/>
      <c r="J245" s="39"/>
      <c r="K245" s="39"/>
      <c r="L245" s="39"/>
    </row>
    <row r="246" spans="1:12" x14ac:dyDescent="0.2">
      <c r="A246" s="43" t="str">
        <f>IFERROR(INDEX(Schéma_vyplnenie!A:A,MATCH('Výzva_vyplnenie '!B246,Schéma_vyplnenie!B:B,0),),"")</f>
        <v/>
      </c>
      <c r="B246" s="35"/>
      <c r="C246" s="43" t="str">
        <f>IFERROR(VLOOKUP(B246,Schéma_vyplnenie!$B:$I,7,0),"")</f>
        <v/>
      </c>
      <c r="D246" s="44" t="str">
        <f>IFERROR(VLOOKUP(B246,Schéma_vyplnenie!$B:$I,8,0),"")</f>
        <v/>
      </c>
      <c r="E246" s="32"/>
      <c r="F246" s="32"/>
      <c r="G246" s="38"/>
      <c r="H246" s="38"/>
      <c r="I246" s="38"/>
      <c r="J246" s="39"/>
      <c r="K246" s="39"/>
      <c r="L246" s="39"/>
    </row>
    <row r="247" spans="1:12" x14ac:dyDescent="0.2">
      <c r="A247" s="43" t="str">
        <f>IFERROR(INDEX(Schéma_vyplnenie!A:A,MATCH('Výzva_vyplnenie '!B247,Schéma_vyplnenie!B:B,0),),"")</f>
        <v/>
      </c>
      <c r="B247" s="35"/>
      <c r="C247" s="43" t="str">
        <f>IFERROR(VLOOKUP(B247,Schéma_vyplnenie!$B:$I,7,0),"")</f>
        <v/>
      </c>
      <c r="D247" s="44" t="str">
        <f>IFERROR(VLOOKUP(B247,Schéma_vyplnenie!$B:$I,8,0),"")</f>
        <v/>
      </c>
      <c r="E247" s="32"/>
      <c r="F247" s="32"/>
      <c r="G247" s="38"/>
      <c r="H247" s="38"/>
      <c r="I247" s="38"/>
      <c r="J247" s="39"/>
      <c r="K247" s="39"/>
      <c r="L247" s="39"/>
    </row>
    <row r="248" spans="1:12" x14ac:dyDescent="0.2">
      <c r="A248" s="43" t="str">
        <f>IFERROR(INDEX(Schéma_vyplnenie!A:A,MATCH('Výzva_vyplnenie '!B248,Schéma_vyplnenie!B:B,0),),"")</f>
        <v/>
      </c>
      <c r="B248" s="35"/>
      <c r="C248" s="43" t="str">
        <f>IFERROR(VLOOKUP(B248,Schéma_vyplnenie!$B:$I,7,0),"")</f>
        <v/>
      </c>
      <c r="D248" s="44" t="str">
        <f>IFERROR(VLOOKUP(B248,Schéma_vyplnenie!$B:$I,8,0),"")</f>
        <v/>
      </c>
      <c r="E248" s="32"/>
      <c r="F248" s="32"/>
      <c r="G248" s="38"/>
      <c r="H248" s="38"/>
      <c r="I248" s="38"/>
      <c r="J248" s="39"/>
      <c r="K248" s="39"/>
      <c r="L248" s="39"/>
    </row>
    <row r="249" spans="1:12" x14ac:dyDescent="0.2">
      <c r="A249" s="43" t="str">
        <f>IFERROR(INDEX(Schéma_vyplnenie!A:A,MATCH('Výzva_vyplnenie '!B249,Schéma_vyplnenie!B:B,0),),"")</f>
        <v/>
      </c>
      <c r="B249" s="35"/>
      <c r="C249" s="43" t="str">
        <f>IFERROR(VLOOKUP(B249,Schéma_vyplnenie!$B:$I,7,0),"")</f>
        <v/>
      </c>
      <c r="D249" s="44" t="str">
        <f>IFERROR(VLOOKUP(B249,Schéma_vyplnenie!$B:$I,8,0),"")</f>
        <v/>
      </c>
      <c r="E249" s="32"/>
      <c r="F249" s="32"/>
      <c r="G249" s="38"/>
      <c r="H249" s="38"/>
      <c r="I249" s="38"/>
      <c r="J249" s="39"/>
      <c r="K249" s="39"/>
      <c r="L249" s="39"/>
    </row>
    <row r="250" spans="1:12" x14ac:dyDescent="0.2">
      <c r="A250" s="43" t="str">
        <f>IFERROR(INDEX(Schéma_vyplnenie!A:A,MATCH('Výzva_vyplnenie '!B250,Schéma_vyplnenie!B:B,0),),"")</f>
        <v/>
      </c>
      <c r="B250" s="35"/>
      <c r="C250" s="43" t="str">
        <f>IFERROR(VLOOKUP(B250,Schéma_vyplnenie!$B:$I,7,0),"")</f>
        <v/>
      </c>
      <c r="D250" s="44" t="str">
        <f>IFERROR(VLOOKUP(B250,Schéma_vyplnenie!$B:$I,8,0),"")</f>
        <v/>
      </c>
      <c r="E250" s="32"/>
      <c r="F250" s="32"/>
      <c r="G250" s="38"/>
      <c r="H250" s="38"/>
      <c r="I250" s="38"/>
      <c r="J250" s="39"/>
      <c r="K250" s="39"/>
      <c r="L250" s="39"/>
    </row>
    <row r="251" spans="1:12" x14ac:dyDescent="0.2">
      <c r="A251" s="43" t="str">
        <f>IFERROR(INDEX(Schéma_vyplnenie!A:A,MATCH('Výzva_vyplnenie '!B251,Schéma_vyplnenie!B:B,0),),"")</f>
        <v/>
      </c>
      <c r="B251" s="35"/>
      <c r="C251" s="43" t="str">
        <f>IFERROR(VLOOKUP(B251,Schéma_vyplnenie!$B:$I,7,0),"")</f>
        <v/>
      </c>
      <c r="D251" s="44" t="str">
        <f>IFERROR(VLOOKUP(B251,Schéma_vyplnenie!$B:$I,8,0),"")</f>
        <v/>
      </c>
      <c r="E251" s="32"/>
      <c r="F251" s="32"/>
      <c r="G251" s="38"/>
      <c r="H251" s="38"/>
      <c r="I251" s="38"/>
      <c r="J251" s="39"/>
      <c r="K251" s="39"/>
      <c r="L251" s="39"/>
    </row>
    <row r="252" spans="1:12" x14ac:dyDescent="0.2">
      <c r="A252" s="43" t="str">
        <f>IFERROR(INDEX(Schéma_vyplnenie!A:A,MATCH('Výzva_vyplnenie '!B252,Schéma_vyplnenie!B:B,0),),"")</f>
        <v/>
      </c>
      <c r="B252" s="35"/>
      <c r="C252" s="43" t="str">
        <f>IFERROR(VLOOKUP(B252,Schéma_vyplnenie!$B:$I,7,0),"")</f>
        <v/>
      </c>
      <c r="D252" s="44" t="str">
        <f>IFERROR(VLOOKUP(B252,Schéma_vyplnenie!$B:$I,8,0),"")</f>
        <v/>
      </c>
      <c r="E252" s="32"/>
      <c r="F252" s="32"/>
      <c r="G252" s="38"/>
      <c r="H252" s="38"/>
      <c r="I252" s="38"/>
      <c r="J252" s="39"/>
      <c r="K252" s="39"/>
      <c r="L252" s="39"/>
    </row>
    <row r="253" spans="1:12" x14ac:dyDescent="0.2">
      <c r="A253" s="43" t="str">
        <f>IFERROR(INDEX(Schéma_vyplnenie!A:A,MATCH('Výzva_vyplnenie '!B253,Schéma_vyplnenie!B:B,0),),"")</f>
        <v/>
      </c>
      <c r="B253" s="35"/>
      <c r="C253" s="43" t="str">
        <f>IFERROR(VLOOKUP(B253,Schéma_vyplnenie!$B:$I,7,0),"")</f>
        <v/>
      </c>
      <c r="D253" s="44" t="str">
        <f>IFERROR(VLOOKUP(B253,Schéma_vyplnenie!$B:$I,8,0),"")</f>
        <v/>
      </c>
      <c r="E253" s="32"/>
      <c r="F253" s="32"/>
      <c r="G253" s="38"/>
      <c r="H253" s="38"/>
      <c r="I253" s="38"/>
      <c r="J253" s="39"/>
      <c r="K253" s="39"/>
      <c r="L253" s="39"/>
    </row>
    <row r="254" spans="1:12" x14ac:dyDescent="0.2">
      <c r="A254" s="43" t="str">
        <f>IFERROR(INDEX(Schéma_vyplnenie!A:A,MATCH('Výzva_vyplnenie '!B254,Schéma_vyplnenie!B:B,0),),"")</f>
        <v/>
      </c>
      <c r="B254" s="35"/>
      <c r="C254" s="43" t="str">
        <f>IFERROR(VLOOKUP(B254,Schéma_vyplnenie!$B:$I,7,0),"")</f>
        <v/>
      </c>
      <c r="D254" s="44" t="str">
        <f>IFERROR(VLOOKUP(B254,Schéma_vyplnenie!$B:$I,8,0),"")</f>
        <v/>
      </c>
      <c r="E254" s="32"/>
      <c r="F254" s="32"/>
      <c r="G254" s="38"/>
      <c r="H254" s="38"/>
      <c r="I254" s="38"/>
      <c r="J254" s="39"/>
      <c r="K254" s="39"/>
      <c r="L254" s="39"/>
    </row>
    <row r="255" spans="1:12" x14ac:dyDescent="0.2">
      <c r="A255" s="43" t="str">
        <f>IFERROR(INDEX(Schéma_vyplnenie!A:A,MATCH('Výzva_vyplnenie '!B255,Schéma_vyplnenie!B:B,0),),"")</f>
        <v/>
      </c>
      <c r="B255" s="35"/>
      <c r="C255" s="43" t="str">
        <f>IFERROR(VLOOKUP(B255,Schéma_vyplnenie!$B:$I,7,0),"")</f>
        <v/>
      </c>
      <c r="D255" s="44" t="str">
        <f>IFERROR(VLOOKUP(B255,Schéma_vyplnenie!$B:$I,8,0),"")</f>
        <v/>
      </c>
      <c r="E255" s="32"/>
      <c r="F255" s="32"/>
      <c r="G255" s="38"/>
      <c r="H255" s="38"/>
      <c r="I255" s="38"/>
      <c r="J255" s="39"/>
      <c r="K255" s="39"/>
      <c r="L255" s="39"/>
    </row>
    <row r="256" spans="1:12" x14ac:dyDescent="0.2">
      <c r="A256" s="43" t="str">
        <f>IFERROR(INDEX(Schéma_vyplnenie!A:A,MATCH('Výzva_vyplnenie '!B256,Schéma_vyplnenie!B:B,0),),"")</f>
        <v/>
      </c>
      <c r="B256" s="35"/>
      <c r="C256" s="43" t="str">
        <f>IFERROR(VLOOKUP(B256,Schéma_vyplnenie!$B:$I,7,0),"")</f>
        <v/>
      </c>
      <c r="D256" s="44" t="str">
        <f>IFERROR(VLOOKUP(B256,Schéma_vyplnenie!$B:$I,8,0),"")</f>
        <v/>
      </c>
      <c r="E256" s="32"/>
      <c r="F256" s="32"/>
      <c r="G256" s="38"/>
      <c r="H256" s="38"/>
      <c r="I256" s="38"/>
      <c r="J256" s="39"/>
      <c r="K256" s="39"/>
      <c r="L256" s="39"/>
    </row>
    <row r="257" spans="1:12" x14ac:dyDescent="0.2">
      <c r="A257" s="43" t="str">
        <f>IFERROR(INDEX(Schéma_vyplnenie!A:A,MATCH('Výzva_vyplnenie '!B257,Schéma_vyplnenie!B:B,0),),"")</f>
        <v/>
      </c>
      <c r="B257" s="35"/>
      <c r="C257" s="43" t="str">
        <f>IFERROR(VLOOKUP(B257,Schéma_vyplnenie!$B:$I,7,0),"")</f>
        <v/>
      </c>
      <c r="D257" s="44" t="str">
        <f>IFERROR(VLOOKUP(B257,Schéma_vyplnenie!$B:$I,8,0),"")</f>
        <v/>
      </c>
      <c r="E257" s="32"/>
      <c r="F257" s="32"/>
      <c r="G257" s="38"/>
      <c r="H257" s="38"/>
      <c r="I257" s="38"/>
      <c r="J257" s="39"/>
      <c r="K257" s="39"/>
      <c r="L257" s="39"/>
    </row>
    <row r="258" spans="1:12" x14ac:dyDescent="0.2">
      <c r="A258" s="43" t="str">
        <f>IFERROR(INDEX(Schéma_vyplnenie!A:A,MATCH('Výzva_vyplnenie '!B258,Schéma_vyplnenie!B:B,0),),"")</f>
        <v/>
      </c>
      <c r="B258" s="35"/>
      <c r="C258" s="43" t="str">
        <f>IFERROR(VLOOKUP(B258,Schéma_vyplnenie!$B:$I,7,0),"")</f>
        <v/>
      </c>
      <c r="D258" s="44" t="str">
        <f>IFERROR(VLOOKUP(B258,Schéma_vyplnenie!$B:$I,8,0),"")</f>
        <v/>
      </c>
      <c r="E258" s="32"/>
      <c r="F258" s="32"/>
      <c r="G258" s="38"/>
      <c r="H258" s="38"/>
      <c r="I258" s="38"/>
      <c r="J258" s="39"/>
      <c r="K258" s="39"/>
      <c r="L258" s="39"/>
    </row>
    <row r="259" spans="1:12" x14ac:dyDescent="0.2">
      <c r="A259" s="43" t="str">
        <f>IFERROR(INDEX(Schéma_vyplnenie!A:A,MATCH('Výzva_vyplnenie '!B259,Schéma_vyplnenie!B:B,0),),"")</f>
        <v/>
      </c>
      <c r="B259" s="35"/>
      <c r="C259" s="43" t="str">
        <f>IFERROR(VLOOKUP(B259,Schéma_vyplnenie!$B:$I,7,0),"")</f>
        <v/>
      </c>
      <c r="D259" s="44" t="str">
        <f>IFERROR(VLOOKUP(B259,Schéma_vyplnenie!$B:$I,8,0),"")</f>
        <v/>
      </c>
      <c r="E259" s="32"/>
      <c r="F259" s="32"/>
      <c r="G259" s="38"/>
      <c r="H259" s="38"/>
      <c r="I259" s="38"/>
      <c r="J259" s="39"/>
      <c r="K259" s="39"/>
      <c r="L259" s="39"/>
    </row>
    <row r="260" spans="1:12" x14ac:dyDescent="0.2">
      <c r="A260" s="43" t="str">
        <f>IFERROR(INDEX(Schéma_vyplnenie!A:A,MATCH('Výzva_vyplnenie '!B260,Schéma_vyplnenie!B:B,0),),"")</f>
        <v/>
      </c>
      <c r="B260" s="35"/>
      <c r="C260" s="43" t="str">
        <f>IFERROR(VLOOKUP(B260,Schéma_vyplnenie!$B:$I,7,0),"")</f>
        <v/>
      </c>
      <c r="D260" s="44" t="str">
        <f>IFERROR(VLOOKUP(B260,Schéma_vyplnenie!$B:$I,8,0),"")</f>
        <v/>
      </c>
      <c r="E260" s="32"/>
      <c r="F260" s="32"/>
      <c r="G260" s="38"/>
      <c r="H260" s="38"/>
      <c r="I260" s="38"/>
      <c r="J260" s="39"/>
      <c r="K260" s="39"/>
      <c r="L260" s="39"/>
    </row>
    <row r="261" spans="1:12" x14ac:dyDescent="0.2">
      <c r="A261" s="43" t="str">
        <f>IFERROR(INDEX(Schéma_vyplnenie!A:A,MATCH('Výzva_vyplnenie '!B261,Schéma_vyplnenie!B:B,0),),"")</f>
        <v/>
      </c>
      <c r="B261" s="35"/>
      <c r="C261" s="43" t="str">
        <f>IFERROR(VLOOKUP(B261,Schéma_vyplnenie!$B:$I,7,0),"")</f>
        <v/>
      </c>
      <c r="D261" s="44" t="str">
        <f>IFERROR(VLOOKUP(B261,Schéma_vyplnenie!$B:$I,8,0),"")</f>
        <v/>
      </c>
      <c r="E261" s="32"/>
      <c r="F261" s="32"/>
      <c r="G261" s="38"/>
      <c r="H261" s="38"/>
      <c r="I261" s="38"/>
      <c r="J261" s="39"/>
      <c r="K261" s="39"/>
      <c r="L261" s="39"/>
    </row>
    <row r="262" spans="1:12" x14ac:dyDescent="0.2">
      <c r="A262" s="43" t="str">
        <f>IFERROR(INDEX(Schéma_vyplnenie!A:A,MATCH('Výzva_vyplnenie '!B262,Schéma_vyplnenie!B:B,0),),"")</f>
        <v/>
      </c>
      <c r="B262" s="35"/>
      <c r="C262" s="43" t="str">
        <f>IFERROR(VLOOKUP(B262,Schéma_vyplnenie!$B:$I,7,0),"")</f>
        <v/>
      </c>
      <c r="D262" s="44" t="str">
        <f>IFERROR(VLOOKUP(B262,Schéma_vyplnenie!$B:$I,8,0),"")</f>
        <v/>
      </c>
      <c r="E262" s="32"/>
      <c r="F262" s="32"/>
      <c r="G262" s="38"/>
      <c r="H262" s="38"/>
      <c r="I262" s="38"/>
      <c r="J262" s="39"/>
      <c r="K262" s="39"/>
      <c r="L262" s="39"/>
    </row>
    <row r="263" spans="1:12" x14ac:dyDescent="0.2">
      <c r="A263" s="43" t="str">
        <f>IFERROR(INDEX(Schéma_vyplnenie!A:A,MATCH('Výzva_vyplnenie '!B263,Schéma_vyplnenie!B:B,0),),"")</f>
        <v/>
      </c>
      <c r="B263" s="35"/>
      <c r="C263" s="43" t="str">
        <f>IFERROR(VLOOKUP(B263,Schéma_vyplnenie!$B:$I,7,0),"")</f>
        <v/>
      </c>
      <c r="D263" s="44" t="str">
        <f>IFERROR(VLOOKUP(B263,Schéma_vyplnenie!$B:$I,8,0),"")</f>
        <v/>
      </c>
      <c r="E263" s="32"/>
      <c r="F263" s="32"/>
      <c r="G263" s="38"/>
      <c r="H263" s="38"/>
      <c r="I263" s="38"/>
      <c r="J263" s="39"/>
      <c r="K263" s="39"/>
      <c r="L263" s="39"/>
    </row>
    <row r="264" spans="1:12" x14ac:dyDescent="0.2">
      <c r="A264" s="43" t="str">
        <f>IFERROR(INDEX(Schéma_vyplnenie!A:A,MATCH('Výzva_vyplnenie '!B264,Schéma_vyplnenie!B:B,0),),"")</f>
        <v/>
      </c>
      <c r="B264" s="35"/>
      <c r="C264" s="43" t="str">
        <f>IFERROR(VLOOKUP(B264,Schéma_vyplnenie!$B:$I,7,0),"")</f>
        <v/>
      </c>
      <c r="D264" s="44" t="str">
        <f>IFERROR(VLOOKUP(B264,Schéma_vyplnenie!$B:$I,8,0),"")</f>
        <v/>
      </c>
      <c r="E264" s="32"/>
      <c r="F264" s="32"/>
      <c r="G264" s="38"/>
      <c r="H264" s="38"/>
      <c r="I264" s="38"/>
      <c r="J264" s="39"/>
      <c r="K264" s="39"/>
      <c r="L264" s="39"/>
    </row>
    <row r="265" spans="1:12" x14ac:dyDescent="0.2">
      <c r="A265" s="43" t="str">
        <f>IFERROR(INDEX(Schéma_vyplnenie!A:A,MATCH('Výzva_vyplnenie '!B265,Schéma_vyplnenie!B:B,0),),"")</f>
        <v/>
      </c>
      <c r="B265" s="35"/>
      <c r="C265" s="43" t="str">
        <f>IFERROR(VLOOKUP(B265,Schéma_vyplnenie!$B:$I,7,0),"")</f>
        <v/>
      </c>
      <c r="D265" s="44" t="str">
        <f>IFERROR(VLOOKUP(B265,Schéma_vyplnenie!$B:$I,8,0),"")</f>
        <v/>
      </c>
      <c r="E265" s="32"/>
      <c r="F265" s="32"/>
      <c r="G265" s="38"/>
      <c r="H265" s="38"/>
      <c r="I265" s="38"/>
      <c r="J265" s="39"/>
      <c r="K265" s="39"/>
      <c r="L265" s="39"/>
    </row>
    <row r="266" spans="1:12" x14ac:dyDescent="0.2">
      <c r="A266" s="43" t="str">
        <f>IFERROR(INDEX(Schéma_vyplnenie!A:A,MATCH('Výzva_vyplnenie '!B266,Schéma_vyplnenie!B:B,0),),"")</f>
        <v/>
      </c>
      <c r="B266" s="35"/>
      <c r="C266" s="43" t="str">
        <f>IFERROR(VLOOKUP(B266,Schéma_vyplnenie!$B:$I,7,0),"")</f>
        <v/>
      </c>
      <c r="D266" s="44" t="str">
        <f>IFERROR(VLOOKUP(B266,Schéma_vyplnenie!$B:$I,8,0),"")</f>
        <v/>
      </c>
      <c r="E266" s="32"/>
      <c r="F266" s="32"/>
      <c r="G266" s="38"/>
      <c r="H266" s="38"/>
      <c r="I266" s="38"/>
      <c r="J266" s="39"/>
      <c r="K266" s="39"/>
      <c r="L266" s="39"/>
    </row>
    <row r="267" spans="1:12" x14ac:dyDescent="0.2">
      <c r="A267" s="43" t="str">
        <f>IFERROR(INDEX(Schéma_vyplnenie!A:A,MATCH('Výzva_vyplnenie '!B267,Schéma_vyplnenie!B:B,0),),"")</f>
        <v/>
      </c>
      <c r="B267" s="35"/>
      <c r="C267" s="43" t="str">
        <f>IFERROR(VLOOKUP(B267,Schéma_vyplnenie!$B:$I,7,0),"")</f>
        <v/>
      </c>
      <c r="D267" s="44" t="str">
        <f>IFERROR(VLOOKUP(B267,Schéma_vyplnenie!$B:$I,8,0),"")</f>
        <v/>
      </c>
      <c r="E267" s="32"/>
      <c r="F267" s="32"/>
      <c r="G267" s="38"/>
      <c r="H267" s="38"/>
      <c r="I267" s="38"/>
      <c r="J267" s="39"/>
      <c r="K267" s="39"/>
      <c r="L267" s="39"/>
    </row>
    <row r="268" spans="1:12" x14ac:dyDescent="0.2">
      <c r="A268" s="43" t="str">
        <f>IFERROR(INDEX(Schéma_vyplnenie!A:A,MATCH('Výzva_vyplnenie '!B268,Schéma_vyplnenie!B:B,0),),"")</f>
        <v/>
      </c>
      <c r="B268" s="35"/>
      <c r="C268" s="43" t="str">
        <f>IFERROR(VLOOKUP(B268,Schéma_vyplnenie!$B:$I,7,0),"")</f>
        <v/>
      </c>
      <c r="D268" s="44" t="str">
        <f>IFERROR(VLOOKUP(B268,Schéma_vyplnenie!$B:$I,8,0),"")</f>
        <v/>
      </c>
      <c r="E268" s="32"/>
      <c r="F268" s="32"/>
      <c r="G268" s="38"/>
      <c r="H268" s="38"/>
      <c r="I268" s="38"/>
      <c r="J268" s="39"/>
      <c r="K268" s="39"/>
      <c r="L268" s="39"/>
    </row>
    <row r="269" spans="1:12" x14ac:dyDescent="0.2">
      <c r="A269" s="43" t="str">
        <f>IFERROR(INDEX(Schéma_vyplnenie!A:A,MATCH('Výzva_vyplnenie '!B269,Schéma_vyplnenie!B:B,0),),"")</f>
        <v/>
      </c>
      <c r="B269" s="35"/>
      <c r="C269" s="43" t="str">
        <f>IFERROR(VLOOKUP(B269,Schéma_vyplnenie!$B:$I,7,0),"")</f>
        <v/>
      </c>
      <c r="D269" s="44" t="str">
        <f>IFERROR(VLOOKUP(B269,Schéma_vyplnenie!$B:$I,8,0),"")</f>
        <v/>
      </c>
      <c r="E269" s="32"/>
      <c r="F269" s="32"/>
      <c r="G269" s="38"/>
      <c r="H269" s="38"/>
      <c r="I269" s="38"/>
      <c r="J269" s="39"/>
      <c r="K269" s="39"/>
      <c r="L269" s="39"/>
    </row>
    <row r="270" spans="1:12" x14ac:dyDescent="0.2">
      <c r="A270" s="43" t="str">
        <f>IFERROR(INDEX(Schéma_vyplnenie!A:A,MATCH('Výzva_vyplnenie '!B270,Schéma_vyplnenie!B:B,0),),"")</f>
        <v/>
      </c>
      <c r="B270" s="35"/>
      <c r="C270" s="43" t="str">
        <f>IFERROR(VLOOKUP(B270,Schéma_vyplnenie!$B:$I,7,0),"")</f>
        <v/>
      </c>
      <c r="D270" s="44" t="str">
        <f>IFERROR(VLOOKUP(B270,Schéma_vyplnenie!$B:$I,8,0),"")</f>
        <v/>
      </c>
      <c r="E270" s="32"/>
      <c r="F270" s="32"/>
      <c r="G270" s="38"/>
      <c r="H270" s="38"/>
      <c r="I270" s="38"/>
      <c r="J270" s="39"/>
      <c r="K270" s="39"/>
      <c r="L270" s="39"/>
    </row>
    <row r="271" spans="1:12" x14ac:dyDescent="0.2">
      <c r="A271" s="43" t="str">
        <f>IFERROR(INDEX(Schéma_vyplnenie!A:A,MATCH('Výzva_vyplnenie '!B271,Schéma_vyplnenie!B:B,0),),"")</f>
        <v/>
      </c>
      <c r="B271" s="35"/>
      <c r="C271" s="43" t="str">
        <f>IFERROR(VLOOKUP(B271,Schéma_vyplnenie!$B:$I,7,0),"")</f>
        <v/>
      </c>
      <c r="D271" s="44" t="str">
        <f>IFERROR(VLOOKUP(B271,Schéma_vyplnenie!$B:$I,8,0),"")</f>
        <v/>
      </c>
      <c r="E271" s="32"/>
      <c r="F271" s="32"/>
      <c r="G271" s="38"/>
      <c r="H271" s="38"/>
      <c r="I271" s="38"/>
      <c r="J271" s="39"/>
      <c r="K271" s="39"/>
      <c r="L271" s="39"/>
    </row>
    <row r="272" spans="1:12" x14ac:dyDescent="0.2">
      <c r="A272" s="43" t="str">
        <f>IFERROR(INDEX(Schéma_vyplnenie!A:A,MATCH('Výzva_vyplnenie '!B272,Schéma_vyplnenie!B:B,0),),"")</f>
        <v/>
      </c>
      <c r="B272" s="35"/>
      <c r="C272" s="43" t="str">
        <f>IFERROR(VLOOKUP(B272,Schéma_vyplnenie!$B:$I,7,0),"")</f>
        <v/>
      </c>
      <c r="D272" s="44" t="str">
        <f>IFERROR(VLOOKUP(B272,Schéma_vyplnenie!$B:$I,8,0),"")</f>
        <v/>
      </c>
      <c r="E272" s="32"/>
      <c r="F272" s="32"/>
      <c r="G272" s="38"/>
      <c r="H272" s="38"/>
      <c r="I272" s="38"/>
      <c r="J272" s="39"/>
      <c r="K272" s="39"/>
      <c r="L272" s="39"/>
    </row>
    <row r="273" spans="1:12" x14ac:dyDescent="0.2">
      <c r="A273" s="43" t="str">
        <f>IFERROR(INDEX(Schéma_vyplnenie!A:A,MATCH('Výzva_vyplnenie '!B273,Schéma_vyplnenie!B:B,0),),"")</f>
        <v/>
      </c>
      <c r="B273" s="35"/>
      <c r="C273" s="43" t="str">
        <f>IFERROR(VLOOKUP(B273,Schéma_vyplnenie!$B:$I,7,0),"")</f>
        <v/>
      </c>
      <c r="D273" s="44" t="str">
        <f>IFERROR(VLOOKUP(B273,Schéma_vyplnenie!$B:$I,8,0),"")</f>
        <v/>
      </c>
      <c r="E273" s="32"/>
      <c r="F273" s="32"/>
      <c r="G273" s="38"/>
      <c r="H273" s="38"/>
      <c r="I273" s="38"/>
      <c r="J273" s="39"/>
      <c r="K273" s="39"/>
      <c r="L273" s="39"/>
    </row>
    <row r="274" spans="1:12" x14ac:dyDescent="0.2">
      <c r="A274" s="43" t="str">
        <f>IFERROR(INDEX(Schéma_vyplnenie!A:A,MATCH('Výzva_vyplnenie '!B274,Schéma_vyplnenie!B:B,0),),"")</f>
        <v/>
      </c>
      <c r="B274" s="35"/>
      <c r="C274" s="43" t="str">
        <f>IFERROR(VLOOKUP(B274,Schéma_vyplnenie!$B:$I,7,0),"")</f>
        <v/>
      </c>
      <c r="D274" s="44" t="str">
        <f>IFERROR(VLOOKUP(B274,Schéma_vyplnenie!$B:$I,8,0),"")</f>
        <v/>
      </c>
      <c r="E274" s="32"/>
      <c r="F274" s="32"/>
      <c r="G274" s="38"/>
      <c r="H274" s="38"/>
      <c r="I274" s="38"/>
      <c r="J274" s="39"/>
      <c r="K274" s="39"/>
      <c r="L274" s="39"/>
    </row>
    <row r="275" spans="1:12" x14ac:dyDescent="0.2">
      <c r="A275" s="43" t="str">
        <f>IFERROR(INDEX(Schéma_vyplnenie!A:A,MATCH('Výzva_vyplnenie '!B275,Schéma_vyplnenie!B:B,0),),"")</f>
        <v/>
      </c>
      <c r="B275" s="35"/>
      <c r="C275" s="43" t="str">
        <f>IFERROR(VLOOKUP(B275,Schéma_vyplnenie!$B:$I,7,0),"")</f>
        <v/>
      </c>
      <c r="D275" s="44" t="str">
        <f>IFERROR(VLOOKUP(B275,Schéma_vyplnenie!$B:$I,8,0),"")</f>
        <v/>
      </c>
      <c r="E275" s="32"/>
      <c r="F275" s="32"/>
      <c r="G275" s="38"/>
      <c r="H275" s="38"/>
      <c r="I275" s="38"/>
      <c r="J275" s="39"/>
      <c r="K275" s="39"/>
      <c r="L275" s="39"/>
    </row>
    <row r="276" spans="1:12" x14ac:dyDescent="0.2">
      <c r="A276" s="43" t="str">
        <f>IFERROR(INDEX(Schéma_vyplnenie!A:A,MATCH('Výzva_vyplnenie '!B276,Schéma_vyplnenie!B:B,0),),"")</f>
        <v/>
      </c>
      <c r="B276" s="35"/>
      <c r="C276" s="43" t="str">
        <f>IFERROR(VLOOKUP(B276,Schéma_vyplnenie!$B:$I,7,0),"")</f>
        <v/>
      </c>
      <c r="D276" s="44" t="str">
        <f>IFERROR(VLOOKUP(B276,Schéma_vyplnenie!$B:$I,8,0),"")</f>
        <v/>
      </c>
      <c r="E276" s="32"/>
      <c r="F276" s="32"/>
      <c r="G276" s="38"/>
      <c r="H276" s="38"/>
      <c r="I276" s="38"/>
      <c r="J276" s="39"/>
      <c r="K276" s="39"/>
      <c r="L276" s="39"/>
    </row>
    <row r="277" spans="1:12" x14ac:dyDescent="0.2">
      <c r="A277" s="43" t="str">
        <f>IFERROR(INDEX(Schéma_vyplnenie!A:A,MATCH('Výzva_vyplnenie '!B277,Schéma_vyplnenie!B:B,0),),"")</f>
        <v/>
      </c>
      <c r="B277" s="35"/>
      <c r="C277" s="43" t="str">
        <f>IFERROR(VLOOKUP(B277,Schéma_vyplnenie!$B:$I,7,0),"")</f>
        <v/>
      </c>
      <c r="D277" s="44" t="str">
        <f>IFERROR(VLOOKUP(B277,Schéma_vyplnenie!$B:$I,8,0),"")</f>
        <v/>
      </c>
      <c r="E277" s="32"/>
      <c r="F277" s="32"/>
      <c r="G277" s="38"/>
      <c r="H277" s="38"/>
      <c r="I277" s="38"/>
      <c r="J277" s="39"/>
      <c r="K277" s="39"/>
      <c r="L277" s="39"/>
    </row>
    <row r="278" spans="1:12" x14ac:dyDescent="0.2">
      <c r="A278" s="43" t="str">
        <f>IFERROR(INDEX(Schéma_vyplnenie!A:A,MATCH('Výzva_vyplnenie '!B278,Schéma_vyplnenie!B:B,0),),"")</f>
        <v/>
      </c>
      <c r="B278" s="35"/>
      <c r="C278" s="43" t="str">
        <f>IFERROR(VLOOKUP(B278,Schéma_vyplnenie!$B:$I,7,0),"")</f>
        <v/>
      </c>
      <c r="D278" s="44" t="str">
        <f>IFERROR(VLOOKUP(B278,Schéma_vyplnenie!$B:$I,8,0),"")</f>
        <v/>
      </c>
      <c r="E278" s="32"/>
      <c r="F278" s="32"/>
      <c r="G278" s="38"/>
      <c r="H278" s="38"/>
      <c r="I278" s="38"/>
      <c r="J278" s="39"/>
      <c r="K278" s="39"/>
      <c r="L278" s="39"/>
    </row>
    <row r="279" spans="1:12" x14ac:dyDescent="0.2">
      <c r="A279" s="43" t="str">
        <f>IFERROR(INDEX(Schéma_vyplnenie!A:A,MATCH('Výzva_vyplnenie '!B279,Schéma_vyplnenie!B:B,0),),"")</f>
        <v/>
      </c>
      <c r="B279" s="35"/>
      <c r="C279" s="43" t="str">
        <f>IFERROR(VLOOKUP(B279,Schéma_vyplnenie!$B:$I,7,0),"")</f>
        <v/>
      </c>
      <c r="D279" s="44" t="str">
        <f>IFERROR(VLOOKUP(B279,Schéma_vyplnenie!$B:$I,8,0),"")</f>
        <v/>
      </c>
      <c r="E279" s="32"/>
      <c r="F279" s="32"/>
      <c r="G279" s="38"/>
      <c r="H279" s="38"/>
      <c r="I279" s="38"/>
      <c r="J279" s="39"/>
      <c r="K279" s="39"/>
      <c r="L279" s="39"/>
    </row>
    <row r="280" spans="1:12" x14ac:dyDescent="0.2">
      <c r="A280" s="43" t="str">
        <f>IFERROR(INDEX(Schéma_vyplnenie!A:A,MATCH('Výzva_vyplnenie '!B280,Schéma_vyplnenie!B:B,0),),"")</f>
        <v/>
      </c>
      <c r="B280" s="35"/>
      <c r="C280" s="43" t="str">
        <f>IFERROR(VLOOKUP(B280,Schéma_vyplnenie!$B:$I,7,0),"")</f>
        <v/>
      </c>
      <c r="D280" s="44" t="str">
        <f>IFERROR(VLOOKUP(B280,Schéma_vyplnenie!$B:$I,8,0),"")</f>
        <v/>
      </c>
      <c r="E280" s="32"/>
      <c r="F280" s="32"/>
      <c r="G280" s="38"/>
      <c r="H280" s="38"/>
      <c r="I280" s="38"/>
      <c r="J280" s="39"/>
      <c r="K280" s="39"/>
      <c r="L280" s="39"/>
    </row>
    <row r="281" spans="1:12" x14ac:dyDescent="0.2">
      <c r="A281" s="43" t="str">
        <f>IFERROR(INDEX(Schéma_vyplnenie!A:A,MATCH('Výzva_vyplnenie '!B281,Schéma_vyplnenie!B:B,0),),"")</f>
        <v/>
      </c>
      <c r="B281" s="35"/>
      <c r="C281" s="43" t="str">
        <f>IFERROR(VLOOKUP(B281,Schéma_vyplnenie!$B:$I,7,0),"")</f>
        <v/>
      </c>
      <c r="D281" s="44" t="str">
        <f>IFERROR(VLOOKUP(B281,Schéma_vyplnenie!$B:$I,8,0),"")</f>
        <v/>
      </c>
      <c r="E281" s="32"/>
      <c r="F281" s="32"/>
      <c r="G281" s="38"/>
      <c r="H281" s="38"/>
      <c r="I281" s="38"/>
      <c r="J281" s="39"/>
      <c r="K281" s="39"/>
      <c r="L281" s="39"/>
    </row>
    <row r="282" spans="1:12" x14ac:dyDescent="0.2">
      <c r="A282" s="43" t="str">
        <f>IFERROR(INDEX(Schéma_vyplnenie!A:A,MATCH('Výzva_vyplnenie '!B282,Schéma_vyplnenie!B:B,0),),"")</f>
        <v/>
      </c>
      <c r="B282" s="35"/>
      <c r="C282" s="43" t="str">
        <f>IFERROR(VLOOKUP(B282,Schéma_vyplnenie!$B:$I,7,0),"")</f>
        <v/>
      </c>
      <c r="D282" s="44" t="str">
        <f>IFERROR(VLOOKUP(B282,Schéma_vyplnenie!$B:$I,8,0),"")</f>
        <v/>
      </c>
      <c r="E282" s="32"/>
      <c r="F282" s="32"/>
      <c r="G282" s="38"/>
      <c r="H282" s="38"/>
      <c r="I282" s="38"/>
      <c r="J282" s="39"/>
      <c r="K282" s="39"/>
      <c r="L282" s="39"/>
    </row>
    <row r="283" spans="1:12" x14ac:dyDescent="0.2">
      <c r="A283" s="43" t="str">
        <f>IFERROR(INDEX(Schéma_vyplnenie!A:A,MATCH('Výzva_vyplnenie '!B283,Schéma_vyplnenie!B:B,0),),"")</f>
        <v/>
      </c>
      <c r="B283" s="35"/>
      <c r="C283" s="43" t="str">
        <f>IFERROR(VLOOKUP(B283,Schéma_vyplnenie!$B:$I,7,0),"")</f>
        <v/>
      </c>
      <c r="D283" s="44" t="str">
        <f>IFERROR(VLOOKUP(B283,Schéma_vyplnenie!$B:$I,8,0),"")</f>
        <v/>
      </c>
      <c r="E283" s="32"/>
      <c r="F283" s="32"/>
      <c r="G283" s="38"/>
      <c r="H283" s="38"/>
      <c r="I283" s="38"/>
      <c r="J283" s="39"/>
      <c r="K283" s="39"/>
      <c r="L283" s="39"/>
    </row>
    <row r="284" spans="1:12" x14ac:dyDescent="0.2">
      <c r="A284" s="43" t="str">
        <f>IFERROR(INDEX(Schéma_vyplnenie!A:A,MATCH('Výzva_vyplnenie '!B284,Schéma_vyplnenie!B:B,0),),"")</f>
        <v/>
      </c>
      <c r="B284" s="35"/>
      <c r="C284" s="43" t="str">
        <f>IFERROR(VLOOKUP(B284,Schéma_vyplnenie!$B:$I,7,0),"")</f>
        <v/>
      </c>
      <c r="D284" s="44" t="str">
        <f>IFERROR(VLOOKUP(B284,Schéma_vyplnenie!$B:$I,8,0),"")</f>
        <v/>
      </c>
      <c r="E284" s="32"/>
      <c r="F284" s="32"/>
      <c r="G284" s="38"/>
      <c r="H284" s="38"/>
      <c r="I284" s="38"/>
      <c r="J284" s="39"/>
      <c r="K284" s="39"/>
      <c r="L284" s="39"/>
    </row>
    <row r="285" spans="1:12" x14ac:dyDescent="0.2">
      <c r="A285" s="43" t="str">
        <f>IFERROR(INDEX(Schéma_vyplnenie!A:A,MATCH('Výzva_vyplnenie '!B285,Schéma_vyplnenie!B:B,0),),"")</f>
        <v/>
      </c>
      <c r="B285" s="35"/>
      <c r="C285" s="43" t="str">
        <f>IFERROR(VLOOKUP(B285,Schéma_vyplnenie!$B:$I,7,0),"")</f>
        <v/>
      </c>
      <c r="D285" s="44" t="str">
        <f>IFERROR(VLOOKUP(B285,Schéma_vyplnenie!$B:$I,8,0),"")</f>
        <v/>
      </c>
      <c r="E285" s="32"/>
      <c r="F285" s="32"/>
      <c r="G285" s="38"/>
      <c r="H285" s="38"/>
      <c r="I285" s="38"/>
      <c r="J285" s="39"/>
      <c r="K285" s="39"/>
      <c r="L285" s="39"/>
    </row>
    <row r="286" spans="1:12" x14ac:dyDescent="0.2">
      <c r="A286" s="43" t="str">
        <f>IFERROR(INDEX(Schéma_vyplnenie!A:A,MATCH('Výzva_vyplnenie '!B286,Schéma_vyplnenie!B:B,0),),"")</f>
        <v/>
      </c>
      <c r="B286" s="35"/>
      <c r="C286" s="43" t="str">
        <f>IFERROR(VLOOKUP(B286,Schéma_vyplnenie!$B:$I,7,0),"")</f>
        <v/>
      </c>
      <c r="D286" s="44" t="str">
        <f>IFERROR(VLOOKUP(B286,Schéma_vyplnenie!$B:$I,8,0),"")</f>
        <v/>
      </c>
      <c r="E286" s="32"/>
      <c r="F286" s="32"/>
      <c r="G286" s="38"/>
      <c r="H286" s="38"/>
      <c r="I286" s="38"/>
      <c r="J286" s="39"/>
      <c r="K286" s="39"/>
      <c r="L286" s="39"/>
    </row>
    <row r="287" spans="1:12" x14ac:dyDescent="0.2">
      <c r="A287" s="43" t="str">
        <f>IFERROR(INDEX(Schéma_vyplnenie!A:A,MATCH('Výzva_vyplnenie '!B287,Schéma_vyplnenie!B:B,0),),"")</f>
        <v/>
      </c>
      <c r="B287" s="35"/>
      <c r="C287" s="43" t="str">
        <f>IFERROR(VLOOKUP(B287,Schéma_vyplnenie!$B:$I,7,0),"")</f>
        <v/>
      </c>
      <c r="D287" s="44" t="str">
        <f>IFERROR(VLOOKUP(B287,Schéma_vyplnenie!$B:$I,8,0),"")</f>
        <v/>
      </c>
      <c r="E287" s="32"/>
      <c r="F287" s="32"/>
      <c r="G287" s="38"/>
      <c r="H287" s="38"/>
      <c r="I287" s="38"/>
      <c r="J287" s="39"/>
      <c r="K287" s="39"/>
      <c r="L287" s="39"/>
    </row>
    <row r="288" spans="1:12" x14ac:dyDescent="0.2">
      <c r="A288" s="43" t="str">
        <f>IFERROR(INDEX(Schéma_vyplnenie!A:A,MATCH('Výzva_vyplnenie '!B288,Schéma_vyplnenie!B:B,0),),"")</f>
        <v/>
      </c>
      <c r="B288" s="35"/>
      <c r="C288" s="43" t="str">
        <f>IFERROR(VLOOKUP(B288,Schéma_vyplnenie!$B:$I,7,0),"")</f>
        <v/>
      </c>
      <c r="D288" s="44" t="str">
        <f>IFERROR(VLOOKUP(B288,Schéma_vyplnenie!$B:$I,8,0),"")</f>
        <v/>
      </c>
      <c r="E288" s="32"/>
      <c r="F288" s="32"/>
      <c r="G288" s="38"/>
      <c r="H288" s="38"/>
      <c r="I288" s="38"/>
      <c r="J288" s="39"/>
      <c r="K288" s="39"/>
      <c r="L288" s="39"/>
    </row>
    <row r="289" spans="1:12" x14ac:dyDescent="0.2">
      <c r="A289" s="43" t="str">
        <f>IFERROR(INDEX(Schéma_vyplnenie!A:A,MATCH('Výzva_vyplnenie '!B289,Schéma_vyplnenie!B:B,0),),"")</f>
        <v/>
      </c>
      <c r="B289" s="35"/>
      <c r="C289" s="43" t="str">
        <f>IFERROR(VLOOKUP(B289,Schéma_vyplnenie!$B:$I,7,0),"")</f>
        <v/>
      </c>
      <c r="D289" s="44" t="str">
        <f>IFERROR(VLOOKUP(B289,Schéma_vyplnenie!$B:$I,8,0),"")</f>
        <v/>
      </c>
      <c r="E289" s="32"/>
      <c r="F289" s="32"/>
      <c r="G289" s="38"/>
      <c r="H289" s="38"/>
      <c r="I289" s="38"/>
      <c r="J289" s="39"/>
      <c r="K289" s="39"/>
      <c r="L289" s="39"/>
    </row>
    <row r="290" spans="1:12" x14ac:dyDescent="0.2">
      <c r="A290" s="43" t="str">
        <f>IFERROR(INDEX(Schéma_vyplnenie!A:A,MATCH('Výzva_vyplnenie '!B290,Schéma_vyplnenie!B:B,0),),"")</f>
        <v/>
      </c>
      <c r="B290" s="35"/>
      <c r="C290" s="43" t="str">
        <f>IFERROR(VLOOKUP(B290,Schéma_vyplnenie!$B:$I,7,0),"")</f>
        <v/>
      </c>
      <c r="D290" s="44" t="str">
        <f>IFERROR(VLOOKUP(B290,Schéma_vyplnenie!$B:$I,8,0),"")</f>
        <v/>
      </c>
      <c r="E290" s="32"/>
      <c r="F290" s="32"/>
      <c r="G290" s="38"/>
      <c r="H290" s="38"/>
      <c r="I290" s="38"/>
      <c r="J290" s="39"/>
      <c r="K290" s="39"/>
      <c r="L290" s="39"/>
    </row>
    <row r="291" spans="1:12" x14ac:dyDescent="0.2">
      <c r="A291" s="43" t="str">
        <f>IFERROR(INDEX(Schéma_vyplnenie!A:A,MATCH('Výzva_vyplnenie '!B291,Schéma_vyplnenie!B:B,0),),"")</f>
        <v/>
      </c>
      <c r="B291" s="35"/>
      <c r="C291" s="43" t="str">
        <f>IFERROR(VLOOKUP(B291,Schéma_vyplnenie!$B:$I,7,0),"")</f>
        <v/>
      </c>
      <c r="D291" s="44" t="str">
        <f>IFERROR(VLOOKUP(B291,Schéma_vyplnenie!$B:$I,8,0),"")</f>
        <v/>
      </c>
      <c r="E291" s="32"/>
      <c r="F291" s="32"/>
      <c r="G291" s="38"/>
      <c r="H291" s="38"/>
      <c r="I291" s="38"/>
      <c r="J291" s="39"/>
      <c r="K291" s="39"/>
      <c r="L291" s="39"/>
    </row>
    <row r="292" spans="1:12" x14ac:dyDescent="0.2">
      <c r="A292" s="43" t="str">
        <f>IFERROR(INDEX(Schéma_vyplnenie!A:A,MATCH('Výzva_vyplnenie '!B292,Schéma_vyplnenie!B:B,0),),"")</f>
        <v/>
      </c>
      <c r="B292" s="35"/>
      <c r="C292" s="43" t="str">
        <f>IFERROR(VLOOKUP(B292,Schéma_vyplnenie!$B:$I,7,0),"")</f>
        <v/>
      </c>
      <c r="D292" s="44" t="str">
        <f>IFERROR(VLOOKUP(B292,Schéma_vyplnenie!$B:$I,8,0),"")</f>
        <v/>
      </c>
      <c r="E292" s="32"/>
      <c r="F292" s="32"/>
      <c r="G292" s="38"/>
      <c r="H292" s="38"/>
      <c r="I292" s="38"/>
      <c r="J292" s="39"/>
      <c r="K292" s="39"/>
      <c r="L292" s="39"/>
    </row>
    <row r="293" spans="1:12" x14ac:dyDescent="0.2">
      <c r="A293" s="43" t="str">
        <f>IFERROR(INDEX(Schéma_vyplnenie!A:A,MATCH('Výzva_vyplnenie '!B293,Schéma_vyplnenie!B:B,0),),"")</f>
        <v/>
      </c>
      <c r="B293" s="35"/>
      <c r="C293" s="43" t="str">
        <f>IFERROR(VLOOKUP(B293,Schéma_vyplnenie!$B:$I,7,0),"")</f>
        <v/>
      </c>
      <c r="D293" s="44" t="str">
        <f>IFERROR(VLOOKUP(B293,Schéma_vyplnenie!$B:$I,8,0),"")</f>
        <v/>
      </c>
      <c r="E293" s="32"/>
      <c r="F293" s="32"/>
      <c r="G293" s="38"/>
      <c r="H293" s="38"/>
      <c r="I293" s="38"/>
      <c r="J293" s="39"/>
      <c r="K293" s="39"/>
      <c r="L293" s="39"/>
    </row>
    <row r="294" spans="1:12" x14ac:dyDescent="0.2">
      <c r="A294" s="43" t="str">
        <f>IFERROR(INDEX(Schéma_vyplnenie!A:A,MATCH('Výzva_vyplnenie '!B294,Schéma_vyplnenie!B:B,0),),"")</f>
        <v/>
      </c>
      <c r="B294" s="35"/>
      <c r="C294" s="43" t="str">
        <f>IFERROR(VLOOKUP(B294,Schéma_vyplnenie!$B:$I,7,0),"")</f>
        <v/>
      </c>
      <c r="D294" s="44" t="str">
        <f>IFERROR(VLOOKUP(B294,Schéma_vyplnenie!$B:$I,8,0),"")</f>
        <v/>
      </c>
      <c r="E294" s="32"/>
      <c r="F294" s="32"/>
      <c r="G294" s="38"/>
      <c r="H294" s="38"/>
      <c r="I294" s="38"/>
      <c r="J294" s="39"/>
      <c r="K294" s="39"/>
      <c r="L294" s="39"/>
    </row>
    <row r="295" spans="1:12" x14ac:dyDescent="0.2">
      <c r="A295" s="43" t="str">
        <f>IFERROR(INDEX(Schéma_vyplnenie!A:A,MATCH('Výzva_vyplnenie '!B295,Schéma_vyplnenie!B:B,0),),"")</f>
        <v/>
      </c>
      <c r="B295" s="35"/>
      <c r="C295" s="43" t="str">
        <f>IFERROR(VLOOKUP(B295,Schéma_vyplnenie!$B:$I,7,0),"")</f>
        <v/>
      </c>
      <c r="D295" s="44" t="str">
        <f>IFERROR(VLOOKUP(B295,Schéma_vyplnenie!$B:$I,8,0),"")</f>
        <v/>
      </c>
      <c r="E295" s="32"/>
      <c r="F295" s="32"/>
      <c r="G295" s="38"/>
      <c r="H295" s="38"/>
      <c r="I295" s="38"/>
      <c r="J295" s="39"/>
      <c r="K295" s="39"/>
      <c r="L295" s="39"/>
    </row>
    <row r="296" spans="1:12" x14ac:dyDescent="0.2">
      <c r="A296" s="43" t="str">
        <f>IFERROR(INDEX(Schéma_vyplnenie!A:A,MATCH('Výzva_vyplnenie '!B296,Schéma_vyplnenie!B:B,0),),"")</f>
        <v/>
      </c>
      <c r="B296" s="35"/>
      <c r="C296" s="43" t="str">
        <f>IFERROR(VLOOKUP(B296,Schéma_vyplnenie!$B:$I,7,0),"")</f>
        <v/>
      </c>
      <c r="D296" s="44" t="str">
        <f>IFERROR(VLOOKUP(B296,Schéma_vyplnenie!$B:$I,8,0),"")</f>
        <v/>
      </c>
      <c r="E296" s="32"/>
      <c r="F296" s="32"/>
      <c r="G296" s="38"/>
      <c r="H296" s="38"/>
      <c r="I296" s="38"/>
      <c r="J296" s="39"/>
      <c r="K296" s="39"/>
      <c r="L296" s="39"/>
    </row>
    <row r="297" spans="1:12" x14ac:dyDescent="0.2">
      <c r="A297" s="43" t="str">
        <f>IFERROR(INDEX(Schéma_vyplnenie!A:A,MATCH('Výzva_vyplnenie '!B297,Schéma_vyplnenie!B:B,0),),"")</f>
        <v/>
      </c>
      <c r="B297" s="35"/>
      <c r="C297" s="43" t="str">
        <f>IFERROR(VLOOKUP(B297,Schéma_vyplnenie!$B:$I,7,0),"")</f>
        <v/>
      </c>
      <c r="D297" s="44" t="str">
        <f>IFERROR(VLOOKUP(B297,Schéma_vyplnenie!$B:$I,8,0),"")</f>
        <v/>
      </c>
      <c r="E297" s="32"/>
      <c r="F297" s="32"/>
      <c r="G297" s="38"/>
      <c r="H297" s="38"/>
      <c r="I297" s="38"/>
      <c r="J297" s="39"/>
      <c r="K297" s="39"/>
      <c r="L297" s="39"/>
    </row>
    <row r="298" spans="1:12" x14ac:dyDescent="0.2">
      <c r="A298" s="43" t="str">
        <f>IFERROR(INDEX(Schéma_vyplnenie!A:A,MATCH('Výzva_vyplnenie '!B298,Schéma_vyplnenie!B:B,0),),"")</f>
        <v/>
      </c>
      <c r="B298" s="35"/>
      <c r="C298" s="43" t="str">
        <f>IFERROR(VLOOKUP(B298,Schéma_vyplnenie!$B:$I,7,0),"")</f>
        <v/>
      </c>
      <c r="D298" s="44" t="str">
        <f>IFERROR(VLOOKUP(B298,Schéma_vyplnenie!$B:$I,8,0),"")</f>
        <v/>
      </c>
      <c r="E298" s="32"/>
      <c r="F298" s="32"/>
      <c r="G298" s="38"/>
      <c r="H298" s="38"/>
      <c r="I298" s="38"/>
      <c r="J298" s="39"/>
      <c r="K298" s="39"/>
      <c r="L298" s="39"/>
    </row>
    <row r="299" spans="1:12" x14ac:dyDescent="0.2">
      <c r="A299" s="43" t="str">
        <f>IFERROR(INDEX(Schéma_vyplnenie!A:A,MATCH('Výzva_vyplnenie '!B299,Schéma_vyplnenie!B:B,0),),"")</f>
        <v/>
      </c>
      <c r="B299" s="35"/>
      <c r="C299" s="43" t="str">
        <f>IFERROR(VLOOKUP(B299,Schéma_vyplnenie!$B:$I,7,0),"")</f>
        <v/>
      </c>
      <c r="D299" s="44" t="str">
        <f>IFERROR(VLOOKUP(B299,Schéma_vyplnenie!$B:$I,8,0),"")</f>
        <v/>
      </c>
      <c r="E299" s="32"/>
      <c r="F299" s="32"/>
      <c r="G299" s="38"/>
      <c r="H299" s="38"/>
      <c r="I299" s="38"/>
      <c r="J299" s="39"/>
      <c r="K299" s="39"/>
      <c r="L299" s="39"/>
    </row>
    <row r="300" spans="1:12" x14ac:dyDescent="0.2">
      <c r="A300" s="43" t="str">
        <f>IFERROR(INDEX(Schéma_vyplnenie!A:A,MATCH('Výzva_vyplnenie '!B300,Schéma_vyplnenie!B:B,0),),"")</f>
        <v/>
      </c>
      <c r="B300" s="35"/>
      <c r="C300" s="43" t="str">
        <f>IFERROR(VLOOKUP(B300,Schéma_vyplnenie!$B:$I,7,0),"")</f>
        <v/>
      </c>
      <c r="D300" s="44" t="str">
        <f>IFERROR(VLOOKUP(B300,Schéma_vyplnenie!$B:$I,8,0),"")</f>
        <v/>
      </c>
      <c r="E300" s="32"/>
      <c r="F300" s="32"/>
      <c r="G300" s="38"/>
      <c r="H300" s="38"/>
      <c r="I300" s="38"/>
      <c r="J300" s="39"/>
      <c r="K300" s="39"/>
      <c r="L300" s="39"/>
    </row>
    <row r="301" spans="1:12" x14ac:dyDescent="0.2">
      <c r="A301" s="43" t="str">
        <f>IFERROR(INDEX(Schéma_vyplnenie!A:A,MATCH('Výzva_vyplnenie '!B301,Schéma_vyplnenie!B:B,0),),"")</f>
        <v/>
      </c>
      <c r="B301" s="35"/>
      <c r="C301" s="43" t="str">
        <f>IFERROR(VLOOKUP(B301,Schéma_vyplnenie!$B:$I,7,0),"")</f>
        <v/>
      </c>
      <c r="D301" s="44" t="str">
        <f>IFERROR(VLOOKUP(B301,Schéma_vyplnenie!$B:$I,8,0),"")</f>
        <v/>
      </c>
      <c r="E301" s="32"/>
      <c r="F301" s="32"/>
      <c r="G301" s="38"/>
      <c r="H301" s="38"/>
      <c r="I301" s="38"/>
      <c r="J301" s="39"/>
      <c r="K301" s="39"/>
      <c r="L301" s="39"/>
    </row>
    <row r="302" spans="1:12" x14ac:dyDescent="0.2">
      <c r="A302" s="43" t="str">
        <f>IFERROR(INDEX(Schéma_vyplnenie!A:A,MATCH('Výzva_vyplnenie '!B302,Schéma_vyplnenie!B:B,0),),"")</f>
        <v/>
      </c>
      <c r="B302" s="35"/>
      <c r="C302" s="43" t="str">
        <f>IFERROR(VLOOKUP(B302,Schéma_vyplnenie!$B:$I,7,0),"")</f>
        <v/>
      </c>
      <c r="D302" s="44" t="str">
        <f>IFERROR(VLOOKUP(B302,Schéma_vyplnenie!$B:$I,8,0),"")</f>
        <v/>
      </c>
      <c r="E302" s="32"/>
      <c r="F302" s="32"/>
      <c r="G302" s="38"/>
      <c r="H302" s="38"/>
      <c r="I302" s="38"/>
      <c r="J302" s="39"/>
      <c r="K302" s="39"/>
      <c r="L302" s="39"/>
    </row>
  </sheetData>
  <sheetProtection algorithmName="SHA-512" hashValue="+NCIOYy1no8r9dGB0F4DgRwP/r8MgZ5/MwgTkKWp2RNG4fC7IQDflX7y/Ri9SWq0NhAb+yLFMpd2w6KFPiSxHA==" saltValue="TMgo7beuo3gBfwG/n4Fv9g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Schéma_vyplnenie!$B$3:$B$33</xm:f>
          </x14:formula1>
          <xm:sqref>B1:B2 B4:B1048576</xm:sqref>
        </x14:dataValidation>
        <x14:dataValidation type="list" allowBlank="1" showInputMessage="1" showErrorMessage="1">
          <x14:formula1>
            <xm:f>Schéma_vyplnenie!$B$3:$B$133</xm:f>
          </x14:formula1>
          <xm:sqref>B3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62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30" customWidth="1"/>
    <col min="4" max="4" width="24.875" style="18" bestFit="1" customWidth="1"/>
  </cols>
  <sheetData>
    <row r="1" spans="1:5" ht="18.600000000000001" customHeight="1" x14ac:dyDescent="0.3">
      <c r="A1" s="26" t="s">
        <v>5</v>
      </c>
      <c r="B1" s="26"/>
      <c r="C1" s="26"/>
      <c r="D1" s="31"/>
    </row>
    <row r="2" spans="1:5" ht="25.5" x14ac:dyDescent="0.25">
      <c r="A2" s="27" t="s">
        <v>87</v>
      </c>
      <c r="B2" s="27" t="s">
        <v>66</v>
      </c>
      <c r="C2" s="27" t="s">
        <v>67</v>
      </c>
      <c r="D2" s="60" t="s">
        <v>113</v>
      </c>
    </row>
    <row r="3" spans="1:5" s="8" customFormat="1" ht="12.75" x14ac:dyDescent="0.2">
      <c r="A3" s="32" t="s">
        <v>129</v>
      </c>
      <c r="B3" s="33" t="s">
        <v>159</v>
      </c>
      <c r="C3" s="28">
        <f>IFERROR(INDEX('Číselník právnych foriem ŠÚ SR'!A:A,MATCH('Oprávnení žiadatelia_vyplnenie'!B3,'Číselník právnych foriem ŠÚ SR'!B:B,0)),"")</f>
        <v>751</v>
      </c>
      <c r="D3" s="62">
        <v>10</v>
      </c>
    </row>
    <row r="4" spans="1:5" s="8" customFormat="1" ht="12.75" x14ac:dyDescent="0.2">
      <c r="A4" s="32" t="s">
        <v>129</v>
      </c>
      <c r="B4" s="33" t="s">
        <v>160</v>
      </c>
      <c r="C4" s="28">
        <f>IFERROR(INDEX('Číselník právnych foriem ŠÚ SR'!A:A,MATCH('Oprávnení žiadatelia_vyplnenie'!B4,'Číselník právnych foriem ŠÚ SR'!B:B,0)),"")</f>
        <v>804</v>
      </c>
      <c r="D4" s="62">
        <v>10</v>
      </c>
      <c r="E4" s="61"/>
    </row>
    <row r="5" spans="1:5" s="8" customFormat="1" ht="12.75" x14ac:dyDescent="0.2">
      <c r="A5" s="32" t="s">
        <v>129</v>
      </c>
      <c r="B5" s="33" t="s">
        <v>45</v>
      </c>
      <c r="C5" s="28">
        <f>IFERROR(INDEX('Číselník právnych foriem ŠÚ SR'!A:A,MATCH('Oprávnení žiadatelia_vyplnenie'!B5,'Číselník právnych foriem ŠÚ SR'!B:B,0)),"")</f>
        <v>701</v>
      </c>
      <c r="D5" s="62">
        <v>10</v>
      </c>
      <c r="E5" s="61"/>
    </row>
    <row r="6" spans="1:5" s="8" customFormat="1" ht="12.75" x14ac:dyDescent="0.2">
      <c r="A6" s="32" t="s">
        <v>129</v>
      </c>
      <c r="B6" s="33" t="s">
        <v>25</v>
      </c>
      <c r="C6" s="28">
        <f>IFERROR(INDEX('Číselník právnych foriem ŠÚ SR'!A:A,MATCH('Oprávnení žiadatelia_vyplnenie'!B6,'Číselník právnych foriem ŠÚ SR'!B:B,0)),"")</f>
        <v>120</v>
      </c>
      <c r="D6" s="62">
        <v>10</v>
      </c>
      <c r="E6" s="61"/>
    </row>
    <row r="7" spans="1:5" s="8" customFormat="1" ht="12.75" x14ac:dyDescent="0.2">
      <c r="A7" s="34" t="s">
        <v>130</v>
      </c>
      <c r="B7" s="33" t="s">
        <v>52</v>
      </c>
      <c r="C7" s="28">
        <f>IFERROR(INDEX('Číselník právnych foriem ŠÚ SR'!A:A,MATCH('Oprávnení žiadatelia_vyplnenie'!B7,'Číselník právnych foriem ŠÚ SR'!B:B,0)),"")</f>
        <v>801</v>
      </c>
      <c r="D7" s="62" t="s">
        <v>1163</v>
      </c>
    </row>
    <row r="8" spans="1:5" s="8" customFormat="1" ht="12.75" x14ac:dyDescent="0.2">
      <c r="A8" s="34" t="s">
        <v>151</v>
      </c>
      <c r="B8" s="33"/>
      <c r="C8" s="28" t="str">
        <f>IFERROR(INDEX('Číselník právnych foriem ŠÚ SR'!A:A,MATCH('Oprávnení žiadatelia_vyplnenie'!B8,'Číselník právnych foriem ŠÚ SR'!B:B,0)),"")</f>
        <v/>
      </c>
      <c r="D8" s="62" t="s">
        <v>1164</v>
      </c>
    </row>
    <row r="9" spans="1:5" s="8" customFormat="1" ht="12.75" x14ac:dyDescent="0.2">
      <c r="A9" s="34" t="s">
        <v>145</v>
      </c>
      <c r="B9" s="33"/>
      <c r="C9" s="28" t="str">
        <f>IFERROR(INDEX('Číselník právnych foriem ŠÚ SR'!A:A,MATCH('Oprávnení žiadatelia_vyplnenie'!B9,'Číselník právnych foriem ŠÚ SR'!B:B,0)),"")</f>
        <v/>
      </c>
      <c r="D9" s="62" t="s">
        <v>1164</v>
      </c>
    </row>
    <row r="10" spans="1:5" s="8" customFormat="1" ht="12.75" x14ac:dyDescent="0.2">
      <c r="A10" s="34" t="s">
        <v>152</v>
      </c>
      <c r="B10" s="33"/>
      <c r="C10" s="28" t="str">
        <f>IFERROR(INDEX('Číselník právnych foriem ŠÚ SR'!A:A,MATCH('Oprávnení žiadatelia_vyplnenie'!B10,'Číselník právnych foriem ŠÚ SR'!B:B,0)),"")</f>
        <v/>
      </c>
      <c r="D10" s="62" t="s">
        <v>1164</v>
      </c>
    </row>
    <row r="11" spans="1:5" s="8" customFormat="1" ht="12.75" x14ac:dyDescent="0.2">
      <c r="A11" s="34" t="s">
        <v>148</v>
      </c>
      <c r="B11" s="33"/>
      <c r="C11" s="28" t="str">
        <f>IFERROR(INDEX('Číselník právnych foriem ŠÚ SR'!A:A,MATCH('Oprávnení žiadatelia_vyplnenie'!B11,'Číselník právnych foriem ŠÚ SR'!B:B,0)),"")</f>
        <v/>
      </c>
      <c r="D11" s="62" t="s">
        <v>1164</v>
      </c>
    </row>
    <row r="12" spans="1:5" s="8" customFormat="1" ht="12.75" x14ac:dyDescent="0.2">
      <c r="A12" s="34" t="s">
        <v>158</v>
      </c>
      <c r="B12" s="33"/>
      <c r="C12" s="28" t="str">
        <f>IFERROR(INDEX('Číselník právnych foriem ŠÚ SR'!A:A,MATCH('Oprávnení žiadatelia_vyplnenie'!B12,'Číselník právnych foriem ŠÚ SR'!B:B,0)),"")</f>
        <v/>
      </c>
      <c r="D12" s="62" t="s">
        <v>1164</v>
      </c>
    </row>
    <row r="13" spans="1:5" s="8" customFormat="1" ht="12.75" x14ac:dyDescent="0.2">
      <c r="A13" s="34" t="s">
        <v>154</v>
      </c>
      <c r="B13" s="33"/>
      <c r="C13" s="28" t="str">
        <f>IFERROR(INDEX('Číselník právnych foriem ŠÚ SR'!A:A,MATCH('Oprávnení žiadatelia_vyplnenie'!B13,'Číselník právnych foriem ŠÚ SR'!B:B,0)),"")</f>
        <v/>
      </c>
      <c r="D13" s="62" t="s">
        <v>1164</v>
      </c>
    </row>
    <row r="14" spans="1:5" s="8" customFormat="1" ht="12.75" x14ac:dyDescent="0.2">
      <c r="A14" s="34" t="s">
        <v>150</v>
      </c>
      <c r="B14" s="33" t="s">
        <v>159</v>
      </c>
      <c r="C14" s="28">
        <f>IFERROR(INDEX('Číselník právnych foriem ŠÚ SR'!A:A,MATCH('Oprávnení žiadatelia_vyplnenie'!B14,'Číselník právnych foriem ŠÚ SR'!B:B,0)),"")</f>
        <v>751</v>
      </c>
      <c r="D14" s="62" t="s">
        <v>1164</v>
      </c>
    </row>
    <row r="15" spans="1:5" s="8" customFormat="1" ht="12.75" x14ac:dyDescent="0.2">
      <c r="A15" s="34" t="s">
        <v>150</v>
      </c>
      <c r="B15" s="33" t="s">
        <v>160</v>
      </c>
      <c r="C15" s="28">
        <f>IFERROR(INDEX('Číselník právnych foriem ŠÚ SR'!A:A,MATCH('Oprávnení žiadatelia_vyplnenie'!B15,'Číselník právnych foriem ŠÚ SR'!B:B,0)),"")</f>
        <v>804</v>
      </c>
      <c r="D15" s="62" t="s">
        <v>1164</v>
      </c>
    </row>
    <row r="16" spans="1:5" s="8" customFormat="1" ht="12.75" x14ac:dyDescent="0.2">
      <c r="A16" s="34" t="s">
        <v>150</v>
      </c>
      <c r="B16" s="33" t="s">
        <v>45</v>
      </c>
      <c r="C16" s="28">
        <f>IFERROR(INDEX('Číselník právnych foriem ŠÚ SR'!A:A,MATCH('Oprávnení žiadatelia_vyplnenie'!B16,'Číselník právnych foriem ŠÚ SR'!B:B,0)),"")</f>
        <v>701</v>
      </c>
      <c r="D16" s="62" t="s">
        <v>1164</v>
      </c>
    </row>
    <row r="17" spans="1:4" s="8" customFormat="1" ht="12.75" x14ac:dyDescent="0.2">
      <c r="A17" s="34" t="s">
        <v>150</v>
      </c>
      <c r="B17" s="33" t="s">
        <v>25</v>
      </c>
      <c r="C17" s="28">
        <f>IFERROR(INDEX('Číselník právnych foriem ŠÚ SR'!A:A,MATCH('Oprávnení žiadatelia_vyplnenie'!B17,'Číselník právnych foriem ŠÚ SR'!B:B,0)),"")</f>
        <v>120</v>
      </c>
      <c r="D17" s="62" t="s">
        <v>1164</v>
      </c>
    </row>
    <row r="18" spans="1:4" s="8" customFormat="1" ht="12.75" x14ac:dyDescent="0.2">
      <c r="A18" s="34" t="s">
        <v>150</v>
      </c>
      <c r="B18" s="33" t="s">
        <v>47</v>
      </c>
      <c r="C18" s="28">
        <f>IFERROR(INDEX('Číselník právnych foriem ŠÚ SR'!A:A,MATCH('Oprávnení žiadatelia_vyplnenie'!B18,'Číselník právnych foriem ŠÚ SR'!B:B,0)),"")</f>
        <v>721</v>
      </c>
      <c r="D18" s="62" t="s">
        <v>1164</v>
      </c>
    </row>
    <row r="19" spans="1:4" s="8" customFormat="1" ht="12.75" x14ac:dyDescent="0.2">
      <c r="A19" s="34" t="s">
        <v>150</v>
      </c>
      <c r="B19" s="33"/>
      <c r="C19" s="28" t="str">
        <f>IFERROR(INDEX('Číselník právnych foriem ŠÚ SR'!A:A,MATCH('Oprávnení žiadatelia_vyplnenie'!B19,'Číselník právnych foriem ŠÚ SR'!B:B,0)),"")</f>
        <v/>
      </c>
      <c r="D19" s="62" t="s">
        <v>1164</v>
      </c>
    </row>
    <row r="20" spans="1:4" s="8" customFormat="1" ht="12.75" x14ac:dyDescent="0.2">
      <c r="A20" s="34" t="s">
        <v>150</v>
      </c>
      <c r="B20" s="33" t="s">
        <v>52</v>
      </c>
      <c r="C20" s="28">
        <f>IFERROR(INDEX('Číselník právnych foriem ŠÚ SR'!A:A,MATCH('Oprávnení žiadatelia_vyplnenie'!B20,'Číselník právnych foriem ŠÚ SR'!B:B,0)),"")</f>
        <v>801</v>
      </c>
      <c r="D20" s="62" t="s">
        <v>1164</v>
      </c>
    </row>
    <row r="21" spans="1:4" s="8" customFormat="1" ht="12.75" x14ac:dyDescent="0.2">
      <c r="A21" s="34" t="s">
        <v>150</v>
      </c>
      <c r="B21" s="33" t="s">
        <v>53</v>
      </c>
      <c r="C21" s="28">
        <f>IFERROR(INDEX('Číselník právnych foriem ŠÚ SR'!A:A,MATCH('Oprávnení žiadatelia_vyplnenie'!B21,'Číselník právnych foriem ŠÚ SR'!B:B,0)),"")</f>
        <v>803</v>
      </c>
      <c r="D21" s="62" t="s">
        <v>1164</v>
      </c>
    </row>
    <row r="22" spans="1:4" s="8" customFormat="1" ht="12.75" x14ac:dyDescent="0.2">
      <c r="A22" s="34" t="s">
        <v>149</v>
      </c>
      <c r="B22" s="33" t="s">
        <v>159</v>
      </c>
      <c r="C22" s="28">
        <f>IFERROR(INDEX('Číselník právnych foriem ŠÚ SR'!A:A,MATCH('Oprávnení žiadatelia_vyplnenie'!B22,'Číselník právnych foriem ŠÚ SR'!B:B,0)),"")</f>
        <v>751</v>
      </c>
      <c r="D22" s="62" t="s">
        <v>1164</v>
      </c>
    </row>
    <row r="23" spans="1:4" s="8" customFormat="1" ht="12.75" x14ac:dyDescent="0.2">
      <c r="A23" s="34" t="s">
        <v>149</v>
      </c>
      <c r="B23" s="33" t="s">
        <v>160</v>
      </c>
      <c r="C23" s="28">
        <f>IFERROR(INDEX('Číselník právnych foriem ŠÚ SR'!A:A,MATCH('Oprávnení žiadatelia_vyplnenie'!B23,'Číselník právnych foriem ŠÚ SR'!B:B,0)),"")</f>
        <v>804</v>
      </c>
      <c r="D23" s="62" t="s">
        <v>1164</v>
      </c>
    </row>
    <row r="24" spans="1:4" s="8" customFormat="1" ht="12.75" x14ac:dyDescent="0.2">
      <c r="A24" s="34" t="s">
        <v>149</v>
      </c>
      <c r="B24" s="33" t="s">
        <v>45</v>
      </c>
      <c r="C24" s="28">
        <f>IFERROR(INDEX('Číselník právnych foriem ŠÚ SR'!A:A,MATCH('Oprávnení žiadatelia_vyplnenie'!B24,'Číselník právnych foriem ŠÚ SR'!B:B,0)),"")</f>
        <v>701</v>
      </c>
      <c r="D24" s="62" t="s">
        <v>1164</v>
      </c>
    </row>
    <row r="25" spans="1:4" s="8" customFormat="1" ht="12.75" x14ac:dyDescent="0.2">
      <c r="A25" s="34" t="s">
        <v>149</v>
      </c>
      <c r="B25" s="33" t="s">
        <v>25</v>
      </c>
      <c r="C25" s="28">
        <f>IFERROR(INDEX('Číselník právnych foriem ŠÚ SR'!A:A,MATCH('Oprávnení žiadatelia_vyplnenie'!B25,'Číselník právnych foriem ŠÚ SR'!B:B,0)),"")</f>
        <v>120</v>
      </c>
      <c r="D25" s="62" t="s">
        <v>1164</v>
      </c>
    </row>
    <row r="26" spans="1:4" s="8" customFormat="1" ht="12.75" x14ac:dyDescent="0.2">
      <c r="A26" s="34" t="s">
        <v>149</v>
      </c>
      <c r="B26" s="33" t="s">
        <v>52</v>
      </c>
      <c r="C26" s="28">
        <f>IFERROR(INDEX('Číselník právnych foriem ŠÚ SR'!A:A,MATCH('Oprávnení žiadatelia_vyplnenie'!B26,'Číselník právnych foriem ŠÚ SR'!B:B,0)),"")</f>
        <v>801</v>
      </c>
      <c r="D26" s="62" t="s">
        <v>1164</v>
      </c>
    </row>
    <row r="27" spans="1:4" s="8" customFormat="1" ht="12.75" x14ac:dyDescent="0.2">
      <c r="A27" s="34" t="s">
        <v>149</v>
      </c>
      <c r="B27" s="33" t="s">
        <v>53</v>
      </c>
      <c r="C27" s="28">
        <f>IFERROR(INDEX('Číselník právnych foriem ŠÚ SR'!A:A,MATCH('Oprávnení žiadatelia_vyplnenie'!B27,'Číselník právnych foriem ŠÚ SR'!B:B,0)),"")</f>
        <v>803</v>
      </c>
      <c r="D27" s="62" t="s">
        <v>1164</v>
      </c>
    </row>
    <row r="28" spans="1:4" s="8" customFormat="1" ht="12.75" x14ac:dyDescent="0.2">
      <c r="A28" s="34" t="s">
        <v>149</v>
      </c>
      <c r="B28" s="33"/>
      <c r="C28" s="28" t="str">
        <f>IFERROR(INDEX('Číselník právnych foriem ŠÚ SR'!A:A,MATCH('Oprávnení žiadatelia_vyplnenie'!B28,'Číselník právnych foriem ŠÚ SR'!B:B,0)),"")</f>
        <v/>
      </c>
      <c r="D28" s="62" t="s">
        <v>1164</v>
      </c>
    </row>
    <row r="29" spans="1:4" s="8" customFormat="1" ht="12.75" x14ac:dyDescent="0.2">
      <c r="A29" s="34" t="s">
        <v>144</v>
      </c>
      <c r="B29" s="33"/>
      <c r="C29" s="28" t="str">
        <f>IFERROR(INDEX('Číselník právnych foriem ŠÚ SR'!A:A,MATCH('Oprávnení žiadatelia_vyplnenie'!B29,'Číselník právnych foriem ŠÚ SR'!B:B,0)),"")</f>
        <v/>
      </c>
      <c r="D29" s="62" t="s">
        <v>1164</v>
      </c>
    </row>
    <row r="30" spans="1:4" s="8" customFormat="1" ht="12.75" x14ac:dyDescent="0.2">
      <c r="A30" s="34" t="s">
        <v>153</v>
      </c>
      <c r="B30" s="33" t="s">
        <v>159</v>
      </c>
      <c r="C30" s="28">
        <f>IFERROR(INDEX('Číselník právnych foriem ŠÚ SR'!A:A,MATCH('Oprávnení žiadatelia_vyplnenie'!B30,'Číselník právnych foriem ŠÚ SR'!B:B,0)),"")</f>
        <v>751</v>
      </c>
      <c r="D30" s="62" t="s">
        <v>1164</v>
      </c>
    </row>
    <row r="31" spans="1:4" s="8" customFormat="1" ht="12.75" x14ac:dyDescent="0.2">
      <c r="A31" s="34" t="s">
        <v>153</v>
      </c>
      <c r="B31" s="33" t="s">
        <v>160</v>
      </c>
      <c r="C31" s="28">
        <f>IFERROR(INDEX('Číselník právnych foriem ŠÚ SR'!A:A,MATCH('Oprávnení žiadatelia_vyplnenie'!B31,'Číselník právnych foriem ŠÚ SR'!B:B,0)),"")</f>
        <v>804</v>
      </c>
      <c r="D31" s="62" t="s">
        <v>1164</v>
      </c>
    </row>
    <row r="32" spans="1:4" s="8" customFormat="1" ht="12.75" x14ac:dyDescent="0.2">
      <c r="A32" s="34" t="s">
        <v>153</v>
      </c>
      <c r="B32" s="33" t="s">
        <v>45</v>
      </c>
      <c r="C32" s="28">
        <f>IFERROR(INDEX('Číselník právnych foriem ŠÚ SR'!A:A,MATCH('Oprávnení žiadatelia_vyplnenie'!B32,'Číselník právnych foriem ŠÚ SR'!B:B,0)),"")</f>
        <v>701</v>
      </c>
      <c r="D32" s="62" t="s">
        <v>1164</v>
      </c>
    </row>
    <row r="33" spans="1:4" s="8" customFormat="1" ht="12.75" x14ac:dyDescent="0.2">
      <c r="A33" s="34" t="s">
        <v>153</v>
      </c>
      <c r="B33" s="33" t="s">
        <v>25</v>
      </c>
      <c r="C33" s="28">
        <f>IFERROR(INDEX('Číselník právnych foriem ŠÚ SR'!A:A,MATCH('Oprávnení žiadatelia_vyplnenie'!B33,'Číselník právnych foriem ŠÚ SR'!B:B,0)),"")</f>
        <v>120</v>
      </c>
      <c r="D33" s="62" t="s">
        <v>1164</v>
      </c>
    </row>
    <row r="34" spans="1:4" s="8" customFormat="1" ht="12.75" x14ac:dyDescent="0.2">
      <c r="A34" s="34" t="s">
        <v>153</v>
      </c>
      <c r="B34" s="33" t="s">
        <v>52</v>
      </c>
      <c r="C34" s="28">
        <f>IFERROR(INDEX('Číselník právnych foriem ŠÚ SR'!A:A,MATCH('Oprávnení žiadatelia_vyplnenie'!B34,'Číselník právnych foriem ŠÚ SR'!B:B,0)),"")</f>
        <v>801</v>
      </c>
      <c r="D34" s="62" t="s">
        <v>1164</v>
      </c>
    </row>
    <row r="35" spans="1:4" s="8" customFormat="1" ht="12.75" x14ac:dyDescent="0.2">
      <c r="A35" s="34" t="s">
        <v>153</v>
      </c>
      <c r="B35" s="33" t="s">
        <v>53</v>
      </c>
      <c r="C35" s="28">
        <f>IFERROR(INDEX('Číselník právnych foriem ŠÚ SR'!A:A,MATCH('Oprávnení žiadatelia_vyplnenie'!B35,'Číselník právnych foriem ŠÚ SR'!B:B,0)),"")</f>
        <v>803</v>
      </c>
      <c r="D35" s="62" t="s">
        <v>1164</v>
      </c>
    </row>
    <row r="36" spans="1:4" s="8" customFormat="1" ht="12.75" x14ac:dyDescent="0.2">
      <c r="A36" s="34" t="s">
        <v>153</v>
      </c>
      <c r="B36" s="33"/>
      <c r="C36" s="28" t="str">
        <f>IFERROR(INDEX('Číselník právnych foriem ŠÚ SR'!A:A,MATCH('Oprávnení žiadatelia_vyplnenie'!B36,'Číselník právnych foriem ŠÚ SR'!B:B,0)),"")</f>
        <v/>
      </c>
      <c r="D36" s="62" t="s">
        <v>1164</v>
      </c>
    </row>
    <row r="37" spans="1:4" s="8" customFormat="1" ht="12.75" x14ac:dyDescent="0.2">
      <c r="A37" s="34" t="s">
        <v>156</v>
      </c>
      <c r="B37" s="33" t="s">
        <v>159</v>
      </c>
      <c r="C37" s="28">
        <f>IFERROR(INDEX('Číselník právnych foriem ŠÚ SR'!A:A,MATCH('Oprávnení žiadatelia_vyplnenie'!B37,'Číselník právnych foriem ŠÚ SR'!B:B,0)),"")</f>
        <v>751</v>
      </c>
      <c r="D37" s="62" t="s">
        <v>1164</v>
      </c>
    </row>
    <row r="38" spans="1:4" s="8" customFormat="1" ht="12.75" x14ac:dyDescent="0.2">
      <c r="A38" s="34" t="s">
        <v>156</v>
      </c>
      <c r="B38" s="33" t="s">
        <v>160</v>
      </c>
      <c r="C38" s="28">
        <f>IFERROR(INDEX('Číselník právnych foriem ŠÚ SR'!A:A,MATCH('Oprávnení žiadatelia_vyplnenie'!B38,'Číselník právnych foriem ŠÚ SR'!B:B,0)),"")</f>
        <v>804</v>
      </c>
      <c r="D38" s="62" t="s">
        <v>1164</v>
      </c>
    </row>
    <row r="39" spans="1:4" s="8" customFormat="1" ht="12.75" x14ac:dyDescent="0.2">
      <c r="A39" s="34" t="s">
        <v>156</v>
      </c>
      <c r="B39" s="33" t="s">
        <v>45</v>
      </c>
      <c r="C39" s="28">
        <f>IFERROR(INDEX('Číselník právnych foriem ŠÚ SR'!A:A,MATCH('Oprávnení žiadatelia_vyplnenie'!B39,'Číselník právnych foriem ŠÚ SR'!B:B,0)),"")</f>
        <v>701</v>
      </c>
      <c r="D39" s="62" t="s">
        <v>1164</v>
      </c>
    </row>
    <row r="40" spans="1:4" s="8" customFormat="1" ht="12.75" x14ac:dyDescent="0.2">
      <c r="A40" s="34" t="s">
        <v>156</v>
      </c>
      <c r="B40" s="33" t="s">
        <v>25</v>
      </c>
      <c r="C40" s="28">
        <f>IFERROR(INDEX('Číselník právnych foriem ŠÚ SR'!A:A,MATCH('Oprávnení žiadatelia_vyplnenie'!B40,'Číselník právnych foriem ŠÚ SR'!B:B,0)),"")</f>
        <v>120</v>
      </c>
      <c r="D40" s="62" t="s">
        <v>1164</v>
      </c>
    </row>
    <row r="41" spans="1:4" s="8" customFormat="1" ht="12.75" x14ac:dyDescent="0.2">
      <c r="A41" s="34" t="s">
        <v>156</v>
      </c>
      <c r="B41" s="33" t="s">
        <v>52</v>
      </c>
      <c r="C41" s="28">
        <f>IFERROR(INDEX('Číselník právnych foriem ŠÚ SR'!A:A,MATCH('Oprávnení žiadatelia_vyplnenie'!B41,'Číselník právnych foriem ŠÚ SR'!B:B,0)),"")</f>
        <v>801</v>
      </c>
      <c r="D41" s="62" t="s">
        <v>1164</v>
      </c>
    </row>
    <row r="42" spans="1:4" s="8" customFormat="1" ht="12.75" x14ac:dyDescent="0.2">
      <c r="A42" s="34" t="s">
        <v>156</v>
      </c>
      <c r="B42" s="33" t="s">
        <v>53</v>
      </c>
      <c r="C42" s="28">
        <f>IFERROR(INDEX('Číselník právnych foriem ŠÚ SR'!A:A,MATCH('Oprávnení žiadatelia_vyplnenie'!B42,'Číselník právnych foriem ŠÚ SR'!B:B,0)),"")</f>
        <v>803</v>
      </c>
      <c r="D42" s="62" t="s">
        <v>1164</v>
      </c>
    </row>
    <row r="43" spans="1:4" s="8" customFormat="1" ht="12.75" x14ac:dyDescent="0.2">
      <c r="A43" s="34" t="s">
        <v>157</v>
      </c>
      <c r="B43" s="33" t="s">
        <v>52</v>
      </c>
      <c r="C43" s="28">
        <f>IFERROR(INDEX('Číselník právnych foriem ŠÚ SR'!A:A,MATCH('Oprávnení žiadatelia_vyplnenie'!B43,'Číselník právnych foriem ŠÚ SR'!B:B,0)),"")</f>
        <v>801</v>
      </c>
      <c r="D43" s="62" t="s">
        <v>1164</v>
      </c>
    </row>
    <row r="44" spans="1:4" s="8" customFormat="1" ht="12.75" x14ac:dyDescent="0.2">
      <c r="A44" s="34" t="s">
        <v>147</v>
      </c>
      <c r="B44" s="33"/>
      <c r="C44" s="28" t="str">
        <f>IFERROR(INDEX('Číselník právnych foriem ŠÚ SR'!A:A,MATCH('Oprávnení žiadatelia_vyplnenie'!B44,'Číselník právnych foriem ŠÚ SR'!B:B,0)),"")</f>
        <v/>
      </c>
      <c r="D44" s="62" t="s">
        <v>1164</v>
      </c>
    </row>
    <row r="45" spans="1:4" s="8" customFormat="1" ht="12.75" x14ac:dyDescent="0.2">
      <c r="A45" s="34" t="s">
        <v>155</v>
      </c>
      <c r="B45" s="33" t="s">
        <v>45</v>
      </c>
      <c r="C45" s="28">
        <f>IFERROR(INDEX('Číselník právnych foriem ŠÚ SR'!A:A,MATCH('Oprávnení žiadatelia_vyplnenie'!B45,'Číselník právnych foriem ŠÚ SR'!B:B,0)),"")</f>
        <v>701</v>
      </c>
      <c r="D45" s="62" t="s">
        <v>1164</v>
      </c>
    </row>
    <row r="46" spans="1:4" s="8" customFormat="1" ht="12.75" x14ac:dyDescent="0.2">
      <c r="A46" s="34" t="s">
        <v>155</v>
      </c>
      <c r="B46" s="33" t="s">
        <v>25</v>
      </c>
      <c r="C46" s="28">
        <f>IFERROR(INDEX('Číselník právnych foriem ŠÚ SR'!A:A,MATCH('Oprávnení žiadatelia_vyplnenie'!B46,'Číselník právnych foriem ŠÚ SR'!B:B,0)),"")</f>
        <v>120</v>
      </c>
      <c r="D46" s="62" t="s">
        <v>1164</v>
      </c>
    </row>
    <row r="47" spans="1:4" s="8" customFormat="1" ht="12.75" x14ac:dyDescent="0.2">
      <c r="A47" s="34" t="s">
        <v>155</v>
      </c>
      <c r="B47" s="33" t="s">
        <v>52</v>
      </c>
      <c r="C47" s="28">
        <f>IFERROR(INDEX('Číselník právnych foriem ŠÚ SR'!A:A,MATCH('Oprávnení žiadatelia_vyplnenie'!B47,'Číselník právnych foriem ŠÚ SR'!B:B,0)),"")</f>
        <v>801</v>
      </c>
      <c r="D47" s="62" t="s">
        <v>1164</v>
      </c>
    </row>
    <row r="48" spans="1:4" s="8" customFormat="1" ht="12.75" x14ac:dyDescent="0.2">
      <c r="A48" s="34" t="s">
        <v>155</v>
      </c>
      <c r="B48" s="33"/>
      <c r="C48" s="28" t="str">
        <f>IFERROR(INDEX('Číselník právnych foriem ŠÚ SR'!A:A,MATCH('Oprávnení žiadatelia_vyplnenie'!B48,'Číselník právnych foriem ŠÚ SR'!B:B,0)),"")</f>
        <v/>
      </c>
      <c r="D48" s="62" t="s">
        <v>1164</v>
      </c>
    </row>
    <row r="49" spans="1:4" s="8" customFormat="1" ht="12.75" x14ac:dyDescent="0.2">
      <c r="A49" s="34"/>
      <c r="B49" s="33"/>
      <c r="C49" s="28" t="str">
        <f>IFERROR(INDEX('Číselník právnych foriem ŠÚ SR'!A:A,MATCH('Oprávnení žiadatelia_vyplnenie'!B49,'Číselník právnych foriem ŠÚ SR'!B:B,0)),"")</f>
        <v/>
      </c>
      <c r="D49" s="62"/>
    </row>
    <row r="50" spans="1:4" s="8" customFormat="1" ht="12.75" x14ac:dyDescent="0.2">
      <c r="A50" s="34"/>
      <c r="B50" s="33"/>
      <c r="C50" s="28" t="str">
        <f>IFERROR(INDEX('Číselník právnych foriem ŠÚ SR'!A:A,MATCH('Oprávnení žiadatelia_vyplnenie'!B50,'Číselník právnych foriem ŠÚ SR'!B:B,0)),"")</f>
        <v/>
      </c>
      <c r="D50" s="62"/>
    </row>
    <row r="51" spans="1:4" s="8" customFormat="1" ht="12.75" x14ac:dyDescent="0.2">
      <c r="A51" s="34"/>
      <c r="B51" s="33"/>
      <c r="C51" s="28" t="str">
        <f>IFERROR(INDEX('Číselník právnych foriem ŠÚ SR'!A:A,MATCH('Oprávnení žiadatelia_vyplnenie'!B51,'Číselník právnych foriem ŠÚ SR'!B:B,0)),"")</f>
        <v/>
      </c>
      <c r="D51" s="62"/>
    </row>
    <row r="52" spans="1:4" s="8" customFormat="1" ht="12.75" x14ac:dyDescent="0.2">
      <c r="A52" s="34"/>
      <c r="B52" s="33"/>
      <c r="C52" s="28" t="str">
        <f>IFERROR(INDEX('Číselník právnych foriem ŠÚ SR'!A:A,MATCH('Oprávnení žiadatelia_vyplnenie'!B52,'Číselník právnych foriem ŠÚ SR'!B:B,0)),"")</f>
        <v/>
      </c>
      <c r="D52" s="62"/>
    </row>
    <row r="53" spans="1:4" s="8" customFormat="1" ht="12.75" x14ac:dyDescent="0.2">
      <c r="A53" s="34"/>
      <c r="B53" s="33"/>
      <c r="C53" s="28" t="str">
        <f>IFERROR(INDEX('Číselník právnych foriem ŠÚ SR'!A:A,MATCH('Oprávnení žiadatelia_vyplnenie'!B53,'Číselník právnych foriem ŠÚ SR'!B:B,0)),"")</f>
        <v/>
      </c>
      <c r="D53" s="62"/>
    </row>
    <row r="54" spans="1:4" s="8" customFormat="1" ht="12.75" x14ac:dyDescent="0.2">
      <c r="A54" s="34"/>
      <c r="B54" s="33"/>
      <c r="C54" s="28" t="str">
        <f>IFERROR(INDEX('Číselník právnych foriem ŠÚ SR'!A:A,MATCH('Oprávnení žiadatelia_vyplnenie'!B54,'Číselník právnych foriem ŠÚ SR'!B:B,0)),"")</f>
        <v/>
      </c>
      <c r="D54" s="62"/>
    </row>
    <row r="55" spans="1:4" s="8" customFormat="1" ht="12.75" x14ac:dyDescent="0.2">
      <c r="A55" s="34"/>
      <c r="B55" s="33"/>
      <c r="C55" s="28" t="str">
        <f>IFERROR(INDEX('Číselník právnych foriem ŠÚ SR'!A:A,MATCH('Oprávnení žiadatelia_vyplnenie'!B55,'Číselník právnych foriem ŠÚ SR'!B:B,0)),"")</f>
        <v/>
      </c>
      <c r="D55" s="62"/>
    </row>
    <row r="56" spans="1:4" s="8" customFormat="1" ht="12.75" x14ac:dyDescent="0.2">
      <c r="A56" s="34"/>
      <c r="B56" s="33"/>
      <c r="C56" s="28" t="str">
        <f>IFERROR(INDEX('Číselník právnych foriem ŠÚ SR'!A:A,MATCH('Oprávnení žiadatelia_vyplnenie'!B56,'Číselník právnych foriem ŠÚ SR'!B:B,0)),"")</f>
        <v/>
      </c>
      <c r="D56" s="62"/>
    </row>
    <row r="57" spans="1:4" s="8" customFormat="1" ht="12.75" x14ac:dyDescent="0.2">
      <c r="A57" s="34"/>
      <c r="B57" s="33"/>
      <c r="C57" s="28" t="str">
        <f>IFERROR(INDEX('Číselník právnych foriem ŠÚ SR'!A:A,MATCH('Oprávnení žiadatelia_vyplnenie'!B57,'Číselník právnych foriem ŠÚ SR'!B:B,0)),"")</f>
        <v/>
      </c>
      <c r="D57" s="62"/>
    </row>
    <row r="58" spans="1:4" s="8" customFormat="1" ht="12.75" x14ac:dyDescent="0.2">
      <c r="A58" s="34"/>
      <c r="B58" s="33"/>
      <c r="C58" s="28" t="str">
        <f>IFERROR(INDEX('Číselník právnych foriem ŠÚ SR'!A:A,MATCH('Oprávnení žiadatelia_vyplnenie'!B58,'Číselník právnych foriem ŠÚ SR'!B:B,0)),"")</f>
        <v/>
      </c>
      <c r="D58" s="62"/>
    </row>
    <row r="59" spans="1:4" s="8" customFormat="1" ht="12.75" x14ac:dyDescent="0.2">
      <c r="A59" s="34"/>
      <c r="B59" s="33"/>
      <c r="C59" s="28" t="str">
        <f>IFERROR(INDEX('Číselník právnych foriem ŠÚ SR'!A:A,MATCH('Oprávnení žiadatelia_vyplnenie'!B59,'Číselník právnych foriem ŠÚ SR'!B:B,0)),"")</f>
        <v/>
      </c>
      <c r="D59" s="62"/>
    </row>
    <row r="60" spans="1:4" s="8" customFormat="1" ht="12.75" x14ac:dyDescent="0.2">
      <c r="A60" s="34"/>
      <c r="B60" s="33"/>
      <c r="C60" s="28" t="str">
        <f>IFERROR(INDEX('Číselník právnych foriem ŠÚ SR'!A:A,MATCH('Oprávnení žiadatelia_vyplnenie'!B60,'Číselník právnych foriem ŠÚ SR'!B:B,0)),"")</f>
        <v/>
      </c>
      <c r="D60" s="62"/>
    </row>
    <row r="61" spans="1:4" s="8" customFormat="1" ht="12.75" x14ac:dyDescent="0.2">
      <c r="A61" s="34"/>
      <c r="B61" s="33"/>
      <c r="C61" s="28" t="str">
        <f>IFERROR(INDEX('Číselník právnych foriem ŠÚ SR'!A:A,MATCH('Oprávnení žiadatelia_vyplnenie'!B61,'Číselník právnych foriem ŠÚ SR'!B:B,0)),"")</f>
        <v/>
      </c>
      <c r="D61" s="62"/>
    </row>
    <row r="62" spans="1:4" s="8" customFormat="1" ht="12.75" x14ac:dyDescent="0.2">
      <c r="A62" s="13"/>
      <c r="B62" s="12"/>
      <c r="C62" s="29"/>
      <c r="D62" s="17"/>
    </row>
  </sheetData>
  <sheetProtection algorithmName="SHA-512" hashValue="jtbppw9faIV7V7R1RAkdKDstnAcukgj4r3XtDhatGPPwqedI2jxmUu5V5VVMt+8yw+gRM741N3538SbGBo9rfw==" saltValue="QDQi10PiCaRe2VQJg9qcPg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'Číselník právnych foriem ŠÚ SR'!$B$2:$B$59</xm:f>
          </x14:formula1>
          <xm:sqref>B3:B61</xm:sqref>
        </x14:dataValidation>
        <x14:dataValidation type="list" allowBlank="1" showInputMessage="1" showErrorMessage="1">
          <x14:formula1>
            <xm:f>'Výzva_vyplnenie '!$E$3:$E$286</xm:f>
          </x14:formula1>
          <xm:sqref>A64:A458</xm:sqref>
        </x14:dataValidation>
        <x14:dataValidation type="list" allowBlank="1" showInputMessage="1" showErrorMessage="1">
          <x14:formula1>
            <xm:f>'Výzva_vyplnenie '!$E$3:$E$302</xm:f>
          </x14:formula1>
          <xm:sqref>A3:A63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311"/>
  <sheetViews>
    <sheetView zoomScale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26" defaultRowHeight="15.75" x14ac:dyDescent="0.25"/>
  <cols>
    <col min="1" max="2" width="26" style="77"/>
    <col min="3" max="3" width="26" style="88"/>
    <col min="4" max="4" width="26" style="77"/>
    <col min="5" max="5" width="26" style="89"/>
    <col min="6" max="6" width="26" style="74"/>
    <col min="7" max="7" width="26" style="77"/>
    <col min="8" max="8" width="40.625" style="77" customWidth="1"/>
    <col min="9" max="9" width="26" style="77"/>
    <col min="10" max="10" width="15.625" style="90" customWidth="1"/>
    <col min="11" max="11" width="19" style="77" customWidth="1"/>
    <col min="12" max="12" width="26" style="90"/>
    <col min="13" max="13" width="26" style="71"/>
    <col min="14" max="14" width="18.625" style="98" customWidth="1"/>
    <col min="15" max="15" width="21.375" style="77" customWidth="1"/>
    <col min="16" max="16" width="21.625" style="71" customWidth="1"/>
    <col min="17" max="17" width="18.5" style="71" customWidth="1"/>
    <col min="18" max="19" width="19.625" style="102" customWidth="1"/>
    <col min="20" max="20" width="17.875" style="102" customWidth="1"/>
    <col min="21" max="21" width="20.25" style="71" customWidth="1"/>
    <col min="22" max="22" width="17.375" style="71" customWidth="1"/>
    <col min="23" max="16384" width="26" style="77"/>
  </cols>
  <sheetData>
    <row r="1" spans="1:22" ht="18.75" customHeight="1" x14ac:dyDescent="0.25">
      <c r="A1" s="68" t="s">
        <v>7</v>
      </c>
      <c r="B1" s="68"/>
      <c r="C1" s="68"/>
      <c r="D1" s="68"/>
      <c r="E1" s="75"/>
      <c r="F1" s="72"/>
      <c r="G1" s="68"/>
      <c r="H1" s="68"/>
      <c r="I1" s="68"/>
      <c r="J1" s="68"/>
      <c r="K1" s="68"/>
      <c r="L1" s="68"/>
      <c r="M1" s="68"/>
      <c r="N1" s="93"/>
      <c r="O1" s="68"/>
      <c r="P1" s="68"/>
      <c r="Q1" s="68"/>
      <c r="R1" s="100"/>
      <c r="S1" s="100"/>
      <c r="T1" s="100"/>
      <c r="U1" s="68"/>
      <c r="V1" s="76"/>
    </row>
    <row r="2" spans="1:22" ht="25.5" x14ac:dyDescent="0.25">
      <c r="A2" s="78" t="s">
        <v>95</v>
      </c>
      <c r="B2" s="78" t="s">
        <v>96</v>
      </c>
      <c r="C2" s="79" t="s">
        <v>6</v>
      </c>
      <c r="D2" s="78" t="s">
        <v>112</v>
      </c>
      <c r="E2" s="80" t="s">
        <v>73</v>
      </c>
      <c r="F2" s="73" t="s">
        <v>97</v>
      </c>
      <c r="G2" s="78" t="s">
        <v>98</v>
      </c>
      <c r="H2" s="78" t="s">
        <v>99</v>
      </c>
      <c r="I2" s="78" t="s">
        <v>100</v>
      </c>
      <c r="J2" s="81" t="s">
        <v>101</v>
      </c>
      <c r="K2" s="78" t="s">
        <v>70</v>
      </c>
      <c r="L2" s="81" t="s">
        <v>102</v>
      </c>
      <c r="M2" s="69" t="s">
        <v>103</v>
      </c>
      <c r="N2" s="94" t="s">
        <v>110</v>
      </c>
      <c r="O2" s="78" t="s">
        <v>114</v>
      </c>
      <c r="P2" s="69" t="s">
        <v>104</v>
      </c>
      <c r="Q2" s="69" t="s">
        <v>105</v>
      </c>
      <c r="R2" s="101" t="s">
        <v>106</v>
      </c>
      <c r="S2" s="101" t="s">
        <v>111</v>
      </c>
      <c r="T2" s="101" t="s">
        <v>107</v>
      </c>
      <c r="U2" s="69" t="s">
        <v>108</v>
      </c>
      <c r="V2" s="69" t="s">
        <v>109</v>
      </c>
    </row>
    <row r="3" spans="1:22" s="83" customFormat="1" ht="37.5" customHeight="1" x14ac:dyDescent="0.25">
      <c r="A3" s="85" t="s">
        <v>129</v>
      </c>
      <c r="B3" s="54" t="s">
        <v>161</v>
      </c>
      <c r="C3" s="55">
        <v>31941851</v>
      </c>
      <c r="D3" s="54" t="s">
        <v>45</v>
      </c>
      <c r="E3" s="82">
        <f>IFERROR(VLOOKUP(D3,'Číselník právnych foriem ŠÚ SR'!$B:$C,2,0),"")</f>
        <v>701</v>
      </c>
      <c r="F3" s="66">
        <v>441</v>
      </c>
      <c r="G3" s="54" t="s">
        <v>268</v>
      </c>
      <c r="H3" s="54" t="s">
        <v>121</v>
      </c>
      <c r="I3" s="54" t="s">
        <v>404</v>
      </c>
      <c r="J3" s="99">
        <v>44301</v>
      </c>
      <c r="K3" s="54" t="s">
        <v>466</v>
      </c>
      <c r="L3" s="56">
        <v>44489</v>
      </c>
      <c r="M3" s="57">
        <v>31389.1</v>
      </c>
      <c r="N3" s="95">
        <v>441</v>
      </c>
      <c r="O3" s="54" t="s">
        <v>336</v>
      </c>
      <c r="P3" s="57">
        <v>31389.1</v>
      </c>
      <c r="Q3" s="57">
        <v>3487.7000000000044</v>
      </c>
      <c r="R3" s="91">
        <v>44509</v>
      </c>
      <c r="S3" s="91">
        <v>44197</v>
      </c>
      <c r="T3" s="91">
        <v>44651</v>
      </c>
      <c r="U3" s="57"/>
      <c r="V3" s="57"/>
    </row>
    <row r="4" spans="1:22" s="83" customFormat="1" ht="30.75" customHeight="1" x14ac:dyDescent="0.25">
      <c r="A4" s="85" t="s">
        <v>129</v>
      </c>
      <c r="B4" s="54" t="s">
        <v>162</v>
      </c>
      <c r="C4" s="55">
        <v>45230030</v>
      </c>
      <c r="D4" s="54" t="s">
        <v>54</v>
      </c>
      <c r="E4" s="82">
        <f>IFERROR(VLOOKUP(D4,'Číselník právnych foriem ŠÚ SR'!$B:$C,2,0),"")</f>
        <v>804</v>
      </c>
      <c r="F4" s="66">
        <v>63</v>
      </c>
      <c r="G4" s="54" t="s">
        <v>269</v>
      </c>
      <c r="H4" s="54" t="s">
        <v>121</v>
      </c>
      <c r="I4" s="54" t="s">
        <v>411</v>
      </c>
      <c r="J4" s="99">
        <v>44300</v>
      </c>
      <c r="K4" s="54" t="s">
        <v>466</v>
      </c>
      <c r="L4" s="56">
        <v>44489</v>
      </c>
      <c r="M4" s="57">
        <v>47160</v>
      </c>
      <c r="N4" s="95">
        <v>63</v>
      </c>
      <c r="O4" s="54" t="s">
        <v>337</v>
      </c>
      <c r="P4" s="57">
        <v>47158.99</v>
      </c>
      <c r="Q4" s="57">
        <v>5239.8900000000003</v>
      </c>
      <c r="R4" s="91">
        <v>44518</v>
      </c>
      <c r="S4" s="91">
        <v>44197</v>
      </c>
      <c r="T4" s="91">
        <v>44651</v>
      </c>
      <c r="U4" s="57"/>
      <c r="V4" s="57"/>
    </row>
    <row r="5" spans="1:22" s="83" customFormat="1" ht="25.5" x14ac:dyDescent="0.25">
      <c r="A5" s="85" t="s">
        <v>129</v>
      </c>
      <c r="B5" s="54" t="s">
        <v>163</v>
      </c>
      <c r="C5" s="55">
        <v>42267111</v>
      </c>
      <c r="D5" s="54" t="s">
        <v>45</v>
      </c>
      <c r="E5" s="82">
        <f>IFERROR(VLOOKUP(D5,'Číselník právnych foriem ŠÚ SR'!$B:$C,2,0),"")</f>
        <v>701</v>
      </c>
      <c r="F5" s="66">
        <v>147</v>
      </c>
      <c r="G5" s="54" t="s">
        <v>270</v>
      </c>
      <c r="H5" s="54" t="s">
        <v>121</v>
      </c>
      <c r="I5" s="54" t="s">
        <v>405</v>
      </c>
      <c r="J5" s="99">
        <v>44301</v>
      </c>
      <c r="K5" s="54" t="s">
        <v>466</v>
      </c>
      <c r="L5" s="56">
        <v>44489</v>
      </c>
      <c r="M5" s="57">
        <v>19971</v>
      </c>
      <c r="N5" s="95">
        <v>147</v>
      </c>
      <c r="O5" s="54" t="s">
        <v>338</v>
      </c>
      <c r="P5" s="57">
        <v>19971</v>
      </c>
      <c r="Q5" s="57">
        <v>2219</v>
      </c>
      <c r="R5" s="91">
        <v>44512</v>
      </c>
      <c r="S5" s="91">
        <v>44197</v>
      </c>
      <c r="T5" s="91">
        <v>44651</v>
      </c>
      <c r="U5" s="57"/>
      <c r="V5" s="57"/>
    </row>
    <row r="6" spans="1:22" s="84" customFormat="1" ht="89.25" x14ac:dyDescent="0.25">
      <c r="A6" s="85" t="s">
        <v>129</v>
      </c>
      <c r="B6" s="54" t="s">
        <v>164</v>
      </c>
      <c r="C6" s="55">
        <v>42404037</v>
      </c>
      <c r="D6" s="54" t="s">
        <v>45</v>
      </c>
      <c r="E6" s="82">
        <f>IFERROR(VLOOKUP(D6,'Číselník právnych foriem ŠÚ SR'!$B:$C,2,0),"")</f>
        <v>701</v>
      </c>
      <c r="F6" s="66">
        <v>89</v>
      </c>
      <c r="G6" s="54" t="s">
        <v>271</v>
      </c>
      <c r="H6" s="54" t="s">
        <v>121</v>
      </c>
      <c r="I6" s="54" t="s">
        <v>406</v>
      </c>
      <c r="J6" s="99">
        <v>44299</v>
      </c>
      <c r="K6" s="54" t="s">
        <v>466</v>
      </c>
      <c r="L6" s="56">
        <v>44489</v>
      </c>
      <c r="M6" s="57">
        <v>24660</v>
      </c>
      <c r="N6" s="95">
        <v>89</v>
      </c>
      <c r="O6" s="54" t="s">
        <v>339</v>
      </c>
      <c r="P6" s="57">
        <v>24660</v>
      </c>
      <c r="Q6" s="57">
        <v>2740</v>
      </c>
      <c r="R6" s="91">
        <v>44516</v>
      </c>
      <c r="S6" s="91">
        <v>44197</v>
      </c>
      <c r="T6" s="91">
        <v>44651</v>
      </c>
      <c r="U6" s="57"/>
      <c r="V6" s="57"/>
    </row>
    <row r="7" spans="1:22" ht="89.25" x14ac:dyDescent="0.25">
      <c r="A7" s="85" t="s">
        <v>129</v>
      </c>
      <c r="B7" s="58" t="s">
        <v>165</v>
      </c>
      <c r="C7" s="59">
        <v>42350956</v>
      </c>
      <c r="D7" s="54" t="s">
        <v>45</v>
      </c>
      <c r="E7" s="82">
        <f>IFERROR(VLOOKUP(D7,'Číselník právnych foriem ŠÚ SR'!$B:$C,2,0),"")</f>
        <v>701</v>
      </c>
      <c r="F7" s="66">
        <v>221</v>
      </c>
      <c r="G7" s="85" t="s">
        <v>272</v>
      </c>
      <c r="H7" s="85" t="s">
        <v>121</v>
      </c>
      <c r="I7" s="54" t="s">
        <v>407</v>
      </c>
      <c r="J7" s="86">
        <v>44301</v>
      </c>
      <c r="K7" s="54" t="s">
        <v>466</v>
      </c>
      <c r="L7" s="86">
        <v>44489</v>
      </c>
      <c r="M7" s="70">
        <v>27527.8</v>
      </c>
      <c r="N7" s="95">
        <v>221</v>
      </c>
      <c r="O7" s="54" t="s">
        <v>340</v>
      </c>
      <c r="P7" s="70">
        <v>27527.79</v>
      </c>
      <c r="Q7" s="57">
        <v>3058.6399999999994</v>
      </c>
      <c r="R7" s="92">
        <v>44522</v>
      </c>
      <c r="S7" s="91">
        <v>44197</v>
      </c>
      <c r="T7" s="91">
        <v>44651</v>
      </c>
      <c r="U7" s="70"/>
      <c r="V7" s="70"/>
    </row>
    <row r="8" spans="1:22" ht="25.5" x14ac:dyDescent="0.25">
      <c r="A8" s="85" t="s">
        <v>129</v>
      </c>
      <c r="B8" s="85" t="s">
        <v>166</v>
      </c>
      <c r="C8" s="87">
        <v>42354099</v>
      </c>
      <c r="D8" s="54" t="s">
        <v>45</v>
      </c>
      <c r="E8" s="82">
        <f>IFERROR(VLOOKUP(D8,'Číselník právnych foriem ŠÚ SR'!$B:$C,2,0),"")</f>
        <v>701</v>
      </c>
      <c r="F8" s="67">
        <v>155</v>
      </c>
      <c r="G8" s="85" t="s">
        <v>273</v>
      </c>
      <c r="H8" s="85" t="s">
        <v>121</v>
      </c>
      <c r="I8" s="54" t="s">
        <v>408</v>
      </c>
      <c r="J8" s="86">
        <v>44301</v>
      </c>
      <c r="K8" s="54" t="s">
        <v>466</v>
      </c>
      <c r="L8" s="86">
        <v>44489</v>
      </c>
      <c r="M8" s="70">
        <v>49893.3</v>
      </c>
      <c r="N8" s="96">
        <v>155</v>
      </c>
      <c r="O8" s="54" t="s">
        <v>341</v>
      </c>
      <c r="P8" s="70">
        <v>49893.3</v>
      </c>
      <c r="Q8" s="57">
        <v>5543.6999999999971</v>
      </c>
      <c r="R8" s="92">
        <v>44516</v>
      </c>
      <c r="S8" s="91">
        <v>44197</v>
      </c>
      <c r="T8" s="91">
        <v>44651</v>
      </c>
      <c r="U8" s="70"/>
      <c r="V8" s="70"/>
    </row>
    <row r="9" spans="1:22" ht="38.25" x14ac:dyDescent="0.25">
      <c r="A9" s="85" t="s">
        <v>129</v>
      </c>
      <c r="B9" s="85" t="s">
        <v>167</v>
      </c>
      <c r="C9" s="87" t="s">
        <v>733</v>
      </c>
      <c r="D9" s="54" t="s">
        <v>45</v>
      </c>
      <c r="E9" s="82">
        <f>IFERROR(VLOOKUP(D9,'Číselník právnych foriem ŠÚ SR'!$B:$C,2,0),"")</f>
        <v>701</v>
      </c>
      <c r="F9" s="67">
        <v>214</v>
      </c>
      <c r="G9" s="85" t="s">
        <v>274</v>
      </c>
      <c r="H9" s="85" t="s">
        <v>121</v>
      </c>
      <c r="I9" s="54" t="s">
        <v>409</v>
      </c>
      <c r="J9" s="86">
        <v>44301</v>
      </c>
      <c r="K9" s="54" t="s">
        <v>466</v>
      </c>
      <c r="L9" s="86">
        <v>44489</v>
      </c>
      <c r="M9" s="70">
        <v>49892.9</v>
      </c>
      <c r="N9" s="96">
        <v>214</v>
      </c>
      <c r="O9" s="54" t="s">
        <v>342</v>
      </c>
      <c r="P9" s="70">
        <v>49892.89</v>
      </c>
      <c r="Q9" s="57">
        <v>5543.6599999999962</v>
      </c>
      <c r="R9" s="92">
        <v>44512</v>
      </c>
      <c r="S9" s="91">
        <v>44197</v>
      </c>
      <c r="T9" s="91">
        <v>44651</v>
      </c>
      <c r="U9" s="70"/>
      <c r="V9" s="70"/>
    </row>
    <row r="10" spans="1:22" ht="38.25" x14ac:dyDescent="0.25">
      <c r="A10" s="85" t="s">
        <v>129</v>
      </c>
      <c r="B10" s="85" t="s">
        <v>168</v>
      </c>
      <c r="C10" s="87">
        <v>42315018</v>
      </c>
      <c r="D10" s="54" t="s">
        <v>45</v>
      </c>
      <c r="E10" s="82">
        <f>IFERROR(VLOOKUP(D10,'Číselník právnych foriem ŠÚ SR'!$B:$C,2,0),"")</f>
        <v>701</v>
      </c>
      <c r="F10" s="67">
        <v>503</v>
      </c>
      <c r="G10" s="85" t="s">
        <v>275</v>
      </c>
      <c r="H10" s="85" t="s">
        <v>121</v>
      </c>
      <c r="I10" s="54" t="s">
        <v>410</v>
      </c>
      <c r="J10" s="86">
        <v>44301</v>
      </c>
      <c r="K10" s="54" t="s">
        <v>466</v>
      </c>
      <c r="L10" s="86">
        <v>44489</v>
      </c>
      <c r="M10" s="70">
        <v>23346.5</v>
      </c>
      <c r="N10" s="96">
        <v>503</v>
      </c>
      <c r="O10" s="54" t="s">
        <v>343</v>
      </c>
      <c r="P10" s="70">
        <v>23346.45</v>
      </c>
      <c r="Q10" s="57">
        <v>2594</v>
      </c>
      <c r="R10" s="92">
        <v>44518</v>
      </c>
      <c r="S10" s="91">
        <v>44197</v>
      </c>
      <c r="T10" s="91">
        <v>44651</v>
      </c>
      <c r="U10" s="70"/>
      <c r="V10" s="70"/>
    </row>
    <row r="11" spans="1:22" ht="51" x14ac:dyDescent="0.25">
      <c r="A11" s="85" t="s">
        <v>129</v>
      </c>
      <c r="B11" s="85" t="s">
        <v>169</v>
      </c>
      <c r="C11" s="87">
        <v>50291467</v>
      </c>
      <c r="D11" s="54" t="s">
        <v>25</v>
      </c>
      <c r="E11" s="82">
        <f>IFERROR(VLOOKUP(D11,'Číselník právnych foriem ŠÚ SR'!$B:$C,2,0),"")</f>
        <v>120</v>
      </c>
      <c r="F11" s="67">
        <v>508</v>
      </c>
      <c r="G11" s="85" t="s">
        <v>276</v>
      </c>
      <c r="H11" s="85" t="s">
        <v>121</v>
      </c>
      <c r="I11" s="54" t="s">
        <v>411</v>
      </c>
      <c r="J11" s="86">
        <v>44301</v>
      </c>
      <c r="K11" s="54" t="s">
        <v>466</v>
      </c>
      <c r="L11" s="86">
        <v>44489</v>
      </c>
      <c r="M11" s="70">
        <v>38137.4</v>
      </c>
      <c r="N11" s="96">
        <v>508</v>
      </c>
      <c r="O11" s="54" t="s">
        <v>344</v>
      </c>
      <c r="P11" s="70">
        <v>37524.29</v>
      </c>
      <c r="Q11" s="57">
        <v>4237.4399999999951</v>
      </c>
      <c r="R11" s="92">
        <v>44512</v>
      </c>
      <c r="S11" s="91">
        <v>44197</v>
      </c>
      <c r="T11" s="91">
        <v>44651</v>
      </c>
      <c r="U11" s="70"/>
      <c r="V11" s="70"/>
    </row>
    <row r="12" spans="1:22" ht="51" x14ac:dyDescent="0.25">
      <c r="A12" s="85" t="s">
        <v>129</v>
      </c>
      <c r="B12" s="85" t="s">
        <v>170</v>
      </c>
      <c r="C12" s="87">
        <v>50760611</v>
      </c>
      <c r="D12" s="54" t="s">
        <v>45</v>
      </c>
      <c r="E12" s="82">
        <f>IFERROR(VLOOKUP(D12,'Číselník právnych foriem ŠÚ SR'!$B:$C,2,0),"")</f>
        <v>701</v>
      </c>
      <c r="F12" s="67">
        <v>185</v>
      </c>
      <c r="G12" s="85" t="s">
        <v>277</v>
      </c>
      <c r="H12" s="85" t="s">
        <v>121</v>
      </c>
      <c r="I12" s="54" t="s">
        <v>464</v>
      </c>
      <c r="J12" s="86">
        <v>44301</v>
      </c>
      <c r="K12" s="54" t="s">
        <v>466</v>
      </c>
      <c r="L12" s="86">
        <v>44489</v>
      </c>
      <c r="M12" s="70">
        <v>36748.14</v>
      </c>
      <c r="N12" s="96">
        <v>185</v>
      </c>
      <c r="O12" s="54" t="s">
        <v>345</v>
      </c>
      <c r="P12" s="70">
        <v>35344.410000000003</v>
      </c>
      <c r="Q12" s="57">
        <v>4083.1699999999983</v>
      </c>
      <c r="R12" s="92">
        <v>44516</v>
      </c>
      <c r="S12" s="91">
        <v>44197</v>
      </c>
      <c r="T12" s="91">
        <v>44651</v>
      </c>
      <c r="U12" s="70"/>
      <c r="V12" s="70"/>
    </row>
    <row r="13" spans="1:22" ht="38.25" x14ac:dyDescent="0.25">
      <c r="A13" s="85" t="s">
        <v>129</v>
      </c>
      <c r="B13" s="85" t="s">
        <v>171</v>
      </c>
      <c r="C13" s="87">
        <v>42184061</v>
      </c>
      <c r="D13" s="54" t="s">
        <v>45</v>
      </c>
      <c r="E13" s="82">
        <f>IFERROR(VLOOKUP(D13,'Číselník právnych foriem ŠÚ SR'!$B:$C,2,0),"")</f>
        <v>701</v>
      </c>
      <c r="F13" s="67">
        <v>418</v>
      </c>
      <c r="G13" s="85" t="s">
        <v>278</v>
      </c>
      <c r="H13" s="85" t="s">
        <v>121</v>
      </c>
      <c r="I13" s="54" t="s">
        <v>412</v>
      </c>
      <c r="J13" s="86">
        <v>44301</v>
      </c>
      <c r="K13" s="54" t="s">
        <v>466</v>
      </c>
      <c r="L13" s="86">
        <v>44489</v>
      </c>
      <c r="M13" s="70">
        <v>44451</v>
      </c>
      <c r="N13" s="96">
        <v>418</v>
      </c>
      <c r="O13" s="54" t="s">
        <v>346</v>
      </c>
      <c r="P13" s="70">
        <v>44451</v>
      </c>
      <c r="Q13" s="57">
        <v>4939</v>
      </c>
      <c r="R13" s="92">
        <v>44518</v>
      </c>
      <c r="S13" s="91">
        <v>44197</v>
      </c>
      <c r="T13" s="91">
        <v>44651</v>
      </c>
      <c r="U13" s="70"/>
      <c r="V13" s="70"/>
    </row>
    <row r="14" spans="1:22" ht="25.5" x14ac:dyDescent="0.25">
      <c r="A14" s="85" t="s">
        <v>129</v>
      </c>
      <c r="B14" s="85" t="s">
        <v>172</v>
      </c>
      <c r="C14" s="87">
        <v>42141257</v>
      </c>
      <c r="D14" s="54" t="s">
        <v>45</v>
      </c>
      <c r="E14" s="82">
        <f>IFERROR(VLOOKUP(D14,'Číselník právnych foriem ŠÚ SR'!$B:$C,2,0),"")</f>
        <v>701</v>
      </c>
      <c r="F14" s="67">
        <v>135</v>
      </c>
      <c r="G14" s="85" t="s">
        <v>279</v>
      </c>
      <c r="H14" s="85" t="s">
        <v>121</v>
      </c>
      <c r="I14" s="54" t="s">
        <v>413</v>
      </c>
      <c r="J14" s="86">
        <v>44300</v>
      </c>
      <c r="K14" s="54" t="s">
        <v>466</v>
      </c>
      <c r="L14" s="86">
        <v>44489</v>
      </c>
      <c r="M14" s="70">
        <v>25987.5</v>
      </c>
      <c r="N14" s="96">
        <v>135</v>
      </c>
      <c r="O14" s="54" t="s">
        <v>347</v>
      </c>
      <c r="P14" s="70">
        <v>12993.75</v>
      </c>
      <c r="Q14" s="57">
        <v>6725.5</v>
      </c>
      <c r="R14" s="92">
        <v>44509</v>
      </c>
      <c r="S14" s="91">
        <v>44197</v>
      </c>
      <c r="T14" s="91">
        <v>44651</v>
      </c>
      <c r="U14" s="70"/>
      <c r="V14" s="70"/>
    </row>
    <row r="15" spans="1:22" ht="25.5" x14ac:dyDescent="0.25">
      <c r="A15" s="85" t="s">
        <v>129</v>
      </c>
      <c r="B15" s="85" t="s">
        <v>173</v>
      </c>
      <c r="C15" s="87">
        <v>35987111</v>
      </c>
      <c r="D15" s="54" t="s">
        <v>45</v>
      </c>
      <c r="E15" s="82">
        <f>IFERROR(VLOOKUP(D15,'Číselník právnych foriem ŠÚ SR'!$B:$C,2,0),"")</f>
        <v>701</v>
      </c>
      <c r="F15" s="67">
        <v>309</v>
      </c>
      <c r="G15" s="85" t="s">
        <v>280</v>
      </c>
      <c r="H15" s="85" t="s">
        <v>121</v>
      </c>
      <c r="I15" s="54" t="s">
        <v>414</v>
      </c>
      <c r="J15" s="86">
        <v>44301</v>
      </c>
      <c r="K15" s="54" t="s">
        <v>466</v>
      </c>
      <c r="L15" s="86">
        <v>44489</v>
      </c>
      <c r="M15" s="70">
        <v>21845.8</v>
      </c>
      <c r="N15" s="96">
        <v>309</v>
      </c>
      <c r="O15" s="54" t="s">
        <v>348</v>
      </c>
      <c r="P15" s="70">
        <v>21845.79</v>
      </c>
      <c r="Q15" s="57">
        <v>156069.81</v>
      </c>
      <c r="R15" s="92">
        <v>44516</v>
      </c>
      <c r="S15" s="91">
        <v>44197</v>
      </c>
      <c r="T15" s="91">
        <v>44651</v>
      </c>
      <c r="U15" s="70"/>
      <c r="V15" s="70"/>
    </row>
    <row r="16" spans="1:22" ht="76.5" x14ac:dyDescent="0.25">
      <c r="A16" s="85" t="s">
        <v>129</v>
      </c>
      <c r="B16" s="85" t="s">
        <v>174</v>
      </c>
      <c r="C16" s="87">
        <v>37866982</v>
      </c>
      <c r="D16" s="54" t="s">
        <v>45</v>
      </c>
      <c r="E16" s="82">
        <f>IFERROR(VLOOKUP(D16,'Číselník právnych foriem ŠÚ SR'!$B:$C,2,0),"")</f>
        <v>701</v>
      </c>
      <c r="F16" s="67">
        <v>27</v>
      </c>
      <c r="G16" s="85" t="s">
        <v>281</v>
      </c>
      <c r="H16" s="85" t="s">
        <v>121</v>
      </c>
      <c r="I16" s="54" t="s">
        <v>415</v>
      </c>
      <c r="J16" s="86">
        <v>44298</v>
      </c>
      <c r="K16" s="54" t="s">
        <v>466</v>
      </c>
      <c r="L16" s="86">
        <v>44489</v>
      </c>
      <c r="M16" s="70">
        <v>16469</v>
      </c>
      <c r="N16" s="96">
        <v>27</v>
      </c>
      <c r="O16" s="54" t="s">
        <v>349</v>
      </c>
      <c r="P16" s="70">
        <v>16469</v>
      </c>
      <c r="Q16" s="57">
        <v>1829.9199999999983</v>
      </c>
      <c r="R16" s="92">
        <v>44516</v>
      </c>
      <c r="S16" s="91">
        <v>44197</v>
      </c>
      <c r="T16" s="91">
        <v>44651</v>
      </c>
      <c r="U16" s="70"/>
      <c r="V16" s="70"/>
    </row>
    <row r="17" spans="1:22" ht="38.25" x14ac:dyDescent="0.25">
      <c r="A17" s="85" t="s">
        <v>129</v>
      </c>
      <c r="B17" s="85" t="s">
        <v>175</v>
      </c>
      <c r="C17" s="87">
        <v>42287961</v>
      </c>
      <c r="D17" s="54" t="s">
        <v>45</v>
      </c>
      <c r="E17" s="82">
        <f>IFERROR(VLOOKUP(D17,'Číselník právnych foriem ŠÚ SR'!$B:$C,2,0),"")</f>
        <v>701</v>
      </c>
      <c r="F17" s="67">
        <v>242</v>
      </c>
      <c r="G17" s="85" t="s">
        <v>282</v>
      </c>
      <c r="H17" s="85" t="s">
        <v>121</v>
      </c>
      <c r="I17" s="54" t="s">
        <v>416</v>
      </c>
      <c r="J17" s="86">
        <v>44301</v>
      </c>
      <c r="K17" s="54" t="s">
        <v>466</v>
      </c>
      <c r="L17" s="86">
        <v>44489</v>
      </c>
      <c r="M17" s="70">
        <v>40169</v>
      </c>
      <c r="N17" s="96">
        <v>242</v>
      </c>
      <c r="O17" s="54" t="s">
        <v>350</v>
      </c>
      <c r="P17" s="70">
        <v>40169</v>
      </c>
      <c r="Q17" s="57">
        <v>4463.2699999999968</v>
      </c>
      <c r="R17" s="92">
        <v>44509</v>
      </c>
      <c r="S17" s="91">
        <v>44197</v>
      </c>
      <c r="T17" s="91">
        <v>44651</v>
      </c>
      <c r="U17" s="70"/>
      <c r="V17" s="70"/>
    </row>
    <row r="18" spans="1:22" ht="25.5" x14ac:dyDescent="0.25">
      <c r="A18" s="85" t="s">
        <v>129</v>
      </c>
      <c r="B18" s="85" t="s">
        <v>176</v>
      </c>
      <c r="C18" s="87">
        <v>42426707</v>
      </c>
      <c r="D18" s="54" t="s">
        <v>45</v>
      </c>
      <c r="E18" s="82">
        <f>IFERROR(VLOOKUP(D18,'Číselník právnych foriem ŠÚ SR'!$B:$C,2,0),"")</f>
        <v>701</v>
      </c>
      <c r="F18" s="67">
        <v>284</v>
      </c>
      <c r="G18" s="85" t="s">
        <v>283</v>
      </c>
      <c r="H18" s="85" t="s">
        <v>121</v>
      </c>
      <c r="I18" s="54" t="s">
        <v>417</v>
      </c>
      <c r="J18" s="86">
        <v>44301</v>
      </c>
      <c r="K18" s="54" t="s">
        <v>466</v>
      </c>
      <c r="L18" s="86">
        <v>44489</v>
      </c>
      <c r="M18" s="70">
        <v>17937.5</v>
      </c>
      <c r="N18" s="96">
        <v>284</v>
      </c>
      <c r="O18" s="54" t="s">
        <v>351</v>
      </c>
      <c r="P18" s="70">
        <v>17937.5</v>
      </c>
      <c r="Q18" s="57">
        <v>1993.0600000000013</v>
      </c>
      <c r="R18" s="92">
        <v>44518</v>
      </c>
      <c r="S18" s="91">
        <v>44197</v>
      </c>
      <c r="T18" s="91">
        <v>44651</v>
      </c>
      <c r="U18" s="70"/>
      <c r="V18" s="70"/>
    </row>
    <row r="19" spans="1:22" ht="25.5" x14ac:dyDescent="0.25">
      <c r="A19" s="85" t="s">
        <v>129</v>
      </c>
      <c r="B19" s="85" t="s">
        <v>177</v>
      </c>
      <c r="C19" s="87">
        <v>37887483</v>
      </c>
      <c r="D19" s="54" t="s">
        <v>25</v>
      </c>
      <c r="E19" s="82">
        <f>IFERROR(VLOOKUP(D19,'Číselník právnych foriem ŠÚ SR'!$B:$C,2,0),"")</f>
        <v>120</v>
      </c>
      <c r="F19" s="67">
        <v>481</v>
      </c>
      <c r="G19" s="85" t="s">
        <v>284</v>
      </c>
      <c r="H19" s="85" t="s">
        <v>121</v>
      </c>
      <c r="I19" s="54" t="s">
        <v>418</v>
      </c>
      <c r="J19" s="86">
        <v>44301</v>
      </c>
      <c r="K19" s="54" t="s">
        <v>466</v>
      </c>
      <c r="L19" s="86">
        <v>44489</v>
      </c>
      <c r="M19" s="70">
        <v>33272.1</v>
      </c>
      <c r="N19" s="96">
        <v>481</v>
      </c>
      <c r="O19" s="54" t="s">
        <v>352</v>
      </c>
      <c r="P19" s="70">
        <v>33272.1</v>
      </c>
      <c r="Q19" s="57">
        <v>3696.9000000000015</v>
      </c>
      <c r="R19" s="92">
        <v>44518</v>
      </c>
      <c r="S19" s="91">
        <v>44197</v>
      </c>
      <c r="T19" s="91">
        <v>44651</v>
      </c>
      <c r="U19" s="70"/>
      <c r="V19" s="70"/>
    </row>
    <row r="20" spans="1:22" ht="102" x14ac:dyDescent="0.25">
      <c r="A20" s="85" t="s">
        <v>129</v>
      </c>
      <c r="B20" s="85" t="s">
        <v>178</v>
      </c>
      <c r="C20" s="87">
        <v>34074571</v>
      </c>
      <c r="D20" s="54" t="s">
        <v>45</v>
      </c>
      <c r="E20" s="82">
        <f>IFERROR(VLOOKUP(D20,'Číselník právnych foriem ŠÚ SR'!$B:$C,2,0),"")</f>
        <v>701</v>
      </c>
      <c r="F20" s="67">
        <v>177</v>
      </c>
      <c r="G20" s="85" t="s">
        <v>285</v>
      </c>
      <c r="H20" s="85" t="s">
        <v>121</v>
      </c>
      <c r="I20" s="54" t="s">
        <v>419</v>
      </c>
      <c r="J20" s="86">
        <v>44301</v>
      </c>
      <c r="K20" s="54" t="s">
        <v>466</v>
      </c>
      <c r="L20" s="86">
        <v>44489</v>
      </c>
      <c r="M20" s="70">
        <v>49979.7</v>
      </c>
      <c r="N20" s="96">
        <v>177</v>
      </c>
      <c r="O20" s="54" t="s">
        <v>353</v>
      </c>
      <c r="P20" s="70">
        <v>49979.7</v>
      </c>
      <c r="Q20" s="57">
        <v>5553.3000000000029</v>
      </c>
      <c r="R20" s="92">
        <v>44518</v>
      </c>
      <c r="S20" s="91">
        <v>44197</v>
      </c>
      <c r="T20" s="91">
        <v>44651</v>
      </c>
      <c r="U20" s="70"/>
      <c r="V20" s="70"/>
    </row>
    <row r="21" spans="1:22" ht="63.75" x14ac:dyDescent="0.25">
      <c r="A21" s="85" t="s">
        <v>129</v>
      </c>
      <c r="B21" s="85" t="s">
        <v>179</v>
      </c>
      <c r="C21" s="87">
        <v>42101034</v>
      </c>
      <c r="D21" s="54" t="s">
        <v>45</v>
      </c>
      <c r="E21" s="82">
        <f>IFERROR(VLOOKUP(D21,'Číselník právnych foriem ŠÚ SR'!$B:$C,2,0),"")</f>
        <v>701</v>
      </c>
      <c r="F21" s="67">
        <v>378</v>
      </c>
      <c r="G21" s="85" t="s">
        <v>286</v>
      </c>
      <c r="H21" s="85" t="s">
        <v>121</v>
      </c>
      <c r="I21" s="54" t="s">
        <v>420</v>
      </c>
      <c r="J21" s="86">
        <v>44301</v>
      </c>
      <c r="K21" s="54" t="s">
        <v>466</v>
      </c>
      <c r="L21" s="86">
        <v>44489</v>
      </c>
      <c r="M21" s="70">
        <v>35580.800000000003</v>
      </c>
      <c r="N21" s="96">
        <v>378</v>
      </c>
      <c r="O21" s="54" t="s">
        <v>354</v>
      </c>
      <c r="P21" s="70">
        <v>32738.15</v>
      </c>
      <c r="Q21" s="57">
        <v>3953.489999999998</v>
      </c>
      <c r="R21" s="92">
        <v>44509</v>
      </c>
      <c r="S21" s="91">
        <v>44197</v>
      </c>
      <c r="T21" s="91">
        <v>44651</v>
      </c>
      <c r="U21" s="70"/>
      <c r="V21" s="70"/>
    </row>
    <row r="22" spans="1:22" ht="25.5" x14ac:dyDescent="0.25">
      <c r="A22" s="85" t="s">
        <v>129</v>
      </c>
      <c r="B22" s="85" t="s">
        <v>180</v>
      </c>
      <c r="C22" s="87">
        <v>42012635</v>
      </c>
      <c r="D22" s="54" t="s">
        <v>45</v>
      </c>
      <c r="E22" s="82">
        <f>IFERROR(VLOOKUP(D22,'Číselník právnych foriem ŠÚ SR'!$B:$C,2,0),"")</f>
        <v>701</v>
      </c>
      <c r="F22" s="67">
        <v>339</v>
      </c>
      <c r="G22" s="85" t="s">
        <v>287</v>
      </c>
      <c r="H22" s="85" t="s">
        <v>121</v>
      </c>
      <c r="I22" s="54" t="s">
        <v>465</v>
      </c>
      <c r="J22" s="86">
        <v>44301</v>
      </c>
      <c r="K22" s="54" t="s">
        <v>466</v>
      </c>
      <c r="L22" s="86">
        <v>44489</v>
      </c>
      <c r="M22" s="70">
        <v>44114.6</v>
      </c>
      <c r="N22" s="96">
        <v>339</v>
      </c>
      <c r="O22" s="54" t="s">
        <v>355</v>
      </c>
      <c r="P22" s="70">
        <v>44114.6</v>
      </c>
      <c r="Q22" s="57">
        <v>4901.6500000000015</v>
      </c>
      <c r="R22" s="92">
        <v>44512</v>
      </c>
      <c r="S22" s="91">
        <v>44197</v>
      </c>
      <c r="T22" s="91">
        <v>44651</v>
      </c>
      <c r="U22" s="70"/>
      <c r="V22" s="70"/>
    </row>
    <row r="23" spans="1:22" ht="25.5" x14ac:dyDescent="0.25">
      <c r="A23" s="85" t="s">
        <v>129</v>
      </c>
      <c r="B23" s="85" t="s">
        <v>181</v>
      </c>
      <c r="C23" s="87">
        <v>50718274</v>
      </c>
      <c r="D23" s="54" t="s">
        <v>45</v>
      </c>
      <c r="E23" s="82">
        <f>IFERROR(VLOOKUP(D23,'Číselník právnych foriem ŠÚ SR'!$B:$C,2,0),"")</f>
        <v>701</v>
      </c>
      <c r="F23" s="67">
        <v>181</v>
      </c>
      <c r="G23" s="85" t="s">
        <v>288</v>
      </c>
      <c r="H23" s="85" t="s">
        <v>121</v>
      </c>
      <c r="I23" s="54" t="s">
        <v>421</v>
      </c>
      <c r="J23" s="86">
        <v>44301</v>
      </c>
      <c r="K23" s="54" t="s">
        <v>466</v>
      </c>
      <c r="L23" s="86">
        <v>44489</v>
      </c>
      <c r="M23" s="70">
        <v>30213</v>
      </c>
      <c r="N23" s="96">
        <v>181</v>
      </c>
      <c r="O23" s="54" t="s">
        <v>356</v>
      </c>
      <c r="P23" s="70">
        <v>26095.5</v>
      </c>
      <c r="Q23" s="57">
        <v>3357</v>
      </c>
      <c r="R23" s="92">
        <v>44518</v>
      </c>
      <c r="S23" s="91">
        <v>44197</v>
      </c>
      <c r="T23" s="91">
        <v>44651</v>
      </c>
      <c r="U23" s="70"/>
      <c r="V23" s="70"/>
    </row>
    <row r="24" spans="1:22" ht="25.5" x14ac:dyDescent="0.25">
      <c r="A24" s="85" t="s">
        <v>129</v>
      </c>
      <c r="B24" s="85" t="s">
        <v>182</v>
      </c>
      <c r="C24" s="87">
        <v>42231175</v>
      </c>
      <c r="D24" s="54" t="s">
        <v>45</v>
      </c>
      <c r="E24" s="82">
        <f>IFERROR(VLOOKUP(D24,'Číselník právnych foriem ŠÚ SR'!$B:$C,2,0),"")</f>
        <v>701</v>
      </c>
      <c r="F24" s="67">
        <v>522</v>
      </c>
      <c r="G24" s="85" t="s">
        <v>289</v>
      </c>
      <c r="H24" s="85" t="s">
        <v>121</v>
      </c>
      <c r="I24" s="54" t="s">
        <v>418</v>
      </c>
      <c r="J24" s="86">
        <v>44301</v>
      </c>
      <c r="K24" s="54" t="s">
        <v>466</v>
      </c>
      <c r="L24" s="86">
        <v>44489</v>
      </c>
      <c r="M24" s="70">
        <v>36012</v>
      </c>
      <c r="N24" s="96">
        <v>522</v>
      </c>
      <c r="O24" s="54" t="s">
        <v>357</v>
      </c>
      <c r="P24" s="70">
        <v>36012</v>
      </c>
      <c r="Q24" s="57">
        <v>4001.739999999998</v>
      </c>
      <c r="R24" s="92">
        <v>44512</v>
      </c>
      <c r="S24" s="91">
        <v>44197</v>
      </c>
      <c r="T24" s="91">
        <v>44651</v>
      </c>
      <c r="U24" s="70"/>
      <c r="V24" s="70"/>
    </row>
    <row r="25" spans="1:22" ht="38.25" x14ac:dyDescent="0.25">
      <c r="A25" s="85" t="s">
        <v>129</v>
      </c>
      <c r="B25" s="85" t="s">
        <v>183</v>
      </c>
      <c r="C25" s="87">
        <v>45746079</v>
      </c>
      <c r="D25" s="54" t="s">
        <v>25</v>
      </c>
      <c r="E25" s="82">
        <f>IFERROR(VLOOKUP(D25,'Číselník právnych foriem ŠÚ SR'!$B:$C,2,0),"")</f>
        <v>120</v>
      </c>
      <c r="F25" s="67">
        <v>112</v>
      </c>
      <c r="G25" s="85" t="s">
        <v>290</v>
      </c>
      <c r="H25" s="85" t="s">
        <v>121</v>
      </c>
      <c r="I25" s="54" t="s">
        <v>422</v>
      </c>
      <c r="J25" s="86">
        <v>44299</v>
      </c>
      <c r="K25" s="54" t="s">
        <v>466</v>
      </c>
      <c r="L25" s="86">
        <v>44489</v>
      </c>
      <c r="M25" s="70">
        <v>49905</v>
      </c>
      <c r="N25" s="96">
        <v>112</v>
      </c>
      <c r="O25" s="54" t="s">
        <v>358</v>
      </c>
      <c r="P25" s="70">
        <v>49905</v>
      </c>
      <c r="Q25" s="57">
        <v>5545</v>
      </c>
      <c r="R25" s="92">
        <v>44522</v>
      </c>
      <c r="S25" s="91">
        <v>44197</v>
      </c>
      <c r="T25" s="91">
        <v>44651</v>
      </c>
      <c r="U25" s="70"/>
      <c r="V25" s="70"/>
    </row>
    <row r="26" spans="1:22" ht="38.25" x14ac:dyDescent="0.25">
      <c r="A26" s="85" t="s">
        <v>129</v>
      </c>
      <c r="B26" s="85" t="s">
        <v>184</v>
      </c>
      <c r="C26" s="87">
        <v>51744422</v>
      </c>
      <c r="D26" s="54" t="s">
        <v>25</v>
      </c>
      <c r="E26" s="82">
        <f>IFERROR(VLOOKUP(D26,'Číselník právnych foriem ŠÚ SR'!$B:$C,2,0),"")</f>
        <v>120</v>
      </c>
      <c r="F26" s="67" t="s">
        <v>230</v>
      </c>
      <c r="G26" s="85" t="s">
        <v>291</v>
      </c>
      <c r="H26" s="85" t="s">
        <v>121</v>
      </c>
      <c r="I26" s="54" t="s">
        <v>460</v>
      </c>
      <c r="J26" s="86">
        <v>44300</v>
      </c>
      <c r="K26" s="54" t="s">
        <v>466</v>
      </c>
      <c r="L26" s="86">
        <v>44489</v>
      </c>
      <c r="M26" s="70">
        <v>31050</v>
      </c>
      <c r="N26" s="96">
        <v>120</v>
      </c>
      <c r="O26" s="54" t="s">
        <v>359</v>
      </c>
      <c r="P26" s="70">
        <v>12960</v>
      </c>
      <c r="Q26" s="57">
        <v>1440</v>
      </c>
      <c r="R26" s="92">
        <v>44526</v>
      </c>
      <c r="S26" s="91">
        <v>44197</v>
      </c>
      <c r="T26" s="91">
        <v>44651</v>
      </c>
      <c r="U26" s="70"/>
      <c r="V26" s="70"/>
    </row>
    <row r="27" spans="1:22" ht="25.5" x14ac:dyDescent="0.25">
      <c r="A27" s="85" t="s">
        <v>129</v>
      </c>
      <c r="B27" s="85" t="s">
        <v>185</v>
      </c>
      <c r="C27" s="87">
        <v>51151014</v>
      </c>
      <c r="D27" s="54" t="s">
        <v>45</v>
      </c>
      <c r="E27" s="82">
        <f>IFERROR(VLOOKUP(D27,'Číselník právnych foriem ŠÚ SR'!$B:$C,2,0),"")</f>
        <v>701</v>
      </c>
      <c r="F27" s="67" t="s">
        <v>231</v>
      </c>
      <c r="G27" s="85" t="s">
        <v>292</v>
      </c>
      <c r="H27" s="85" t="s">
        <v>121</v>
      </c>
      <c r="I27" s="54" t="s">
        <v>423</v>
      </c>
      <c r="J27" s="86">
        <v>44300</v>
      </c>
      <c r="K27" s="54" t="s">
        <v>466</v>
      </c>
      <c r="L27" s="86">
        <v>44489</v>
      </c>
      <c r="M27" s="70">
        <v>49857.3</v>
      </c>
      <c r="N27" s="96">
        <v>142</v>
      </c>
      <c r="O27" s="54" t="s">
        <v>360</v>
      </c>
      <c r="P27" s="70">
        <v>49857.3</v>
      </c>
      <c r="Q27" s="57">
        <v>5539.6999999999971</v>
      </c>
      <c r="R27" s="92">
        <v>44509</v>
      </c>
      <c r="S27" s="91">
        <v>44197</v>
      </c>
      <c r="T27" s="91">
        <v>44651</v>
      </c>
      <c r="U27" s="70"/>
      <c r="V27" s="70"/>
    </row>
    <row r="28" spans="1:22" ht="25.5" x14ac:dyDescent="0.25">
      <c r="A28" s="85" t="s">
        <v>129</v>
      </c>
      <c r="B28" s="85" t="s">
        <v>186</v>
      </c>
      <c r="C28" s="87">
        <v>52591123</v>
      </c>
      <c r="D28" s="54" t="s">
        <v>45</v>
      </c>
      <c r="E28" s="82">
        <f>IFERROR(VLOOKUP(D28,'Číselník právnych foriem ŠÚ SR'!$B:$C,2,0),"")</f>
        <v>701</v>
      </c>
      <c r="F28" s="67" t="s">
        <v>232</v>
      </c>
      <c r="G28" s="85" t="s">
        <v>293</v>
      </c>
      <c r="H28" s="85" t="s">
        <v>121</v>
      </c>
      <c r="I28" s="54" t="s">
        <v>424</v>
      </c>
      <c r="J28" s="86">
        <v>44301</v>
      </c>
      <c r="K28" s="54" t="s">
        <v>466</v>
      </c>
      <c r="L28" s="86">
        <v>44489</v>
      </c>
      <c r="M28" s="70">
        <v>15090</v>
      </c>
      <c r="N28" s="96">
        <v>489</v>
      </c>
      <c r="O28" s="54" t="s">
        <v>361</v>
      </c>
      <c r="P28" s="70">
        <v>15089.09</v>
      </c>
      <c r="Q28" s="57">
        <v>1845</v>
      </c>
      <c r="R28" s="92">
        <v>44522</v>
      </c>
      <c r="S28" s="91">
        <v>44197</v>
      </c>
      <c r="T28" s="91">
        <v>44651</v>
      </c>
      <c r="U28" s="70"/>
      <c r="V28" s="70"/>
    </row>
    <row r="29" spans="1:22" ht="25.5" x14ac:dyDescent="0.25">
      <c r="A29" s="85" t="s">
        <v>129</v>
      </c>
      <c r="B29" s="85" t="s">
        <v>187</v>
      </c>
      <c r="C29" s="87">
        <v>42211824</v>
      </c>
      <c r="D29" s="54" t="s">
        <v>45</v>
      </c>
      <c r="E29" s="82">
        <f>IFERROR(VLOOKUP(D29,'Číselník právnych foriem ŠÚ SR'!$B:$C,2,0),"")</f>
        <v>701</v>
      </c>
      <c r="F29" s="67">
        <v>172</v>
      </c>
      <c r="G29" s="85" t="s">
        <v>294</v>
      </c>
      <c r="H29" s="85" t="s">
        <v>121</v>
      </c>
      <c r="I29" s="54" t="s">
        <v>425</v>
      </c>
      <c r="J29" s="86">
        <v>44301</v>
      </c>
      <c r="K29" s="54" t="s">
        <v>466</v>
      </c>
      <c r="L29" s="86">
        <v>44510</v>
      </c>
      <c r="M29" s="70">
        <v>13771.8</v>
      </c>
      <c r="N29" s="96">
        <v>172</v>
      </c>
      <c r="O29" s="54" t="s">
        <v>362</v>
      </c>
      <c r="P29" s="70">
        <v>13771.8</v>
      </c>
      <c r="Q29" s="57">
        <v>1530.2000000000007</v>
      </c>
      <c r="R29" s="92">
        <v>44532</v>
      </c>
      <c r="S29" s="91">
        <v>44197</v>
      </c>
      <c r="T29" s="91">
        <v>44651</v>
      </c>
      <c r="U29" s="70"/>
      <c r="V29" s="70"/>
    </row>
    <row r="30" spans="1:22" ht="51" x14ac:dyDescent="0.25">
      <c r="A30" s="85" t="s">
        <v>129</v>
      </c>
      <c r="B30" s="85" t="s">
        <v>188</v>
      </c>
      <c r="C30" s="87">
        <v>45734186</v>
      </c>
      <c r="D30" s="54" t="s">
        <v>25</v>
      </c>
      <c r="E30" s="82">
        <f>IFERROR(VLOOKUP(D30,'Číselník právnych foriem ŠÚ SR'!$B:$C,2,0),"")</f>
        <v>120</v>
      </c>
      <c r="F30" s="67">
        <v>464</v>
      </c>
      <c r="G30" s="85" t="s">
        <v>295</v>
      </c>
      <c r="H30" s="85" t="s">
        <v>121</v>
      </c>
      <c r="I30" s="54" t="s">
        <v>415</v>
      </c>
      <c r="J30" s="86">
        <v>44301</v>
      </c>
      <c r="K30" s="54" t="s">
        <v>466</v>
      </c>
      <c r="L30" s="86">
        <v>44510</v>
      </c>
      <c r="M30" s="70">
        <v>49941</v>
      </c>
      <c r="N30" s="96">
        <v>464</v>
      </c>
      <c r="O30" s="54" t="s">
        <v>363</v>
      </c>
      <c r="P30" s="70">
        <v>49221</v>
      </c>
      <c r="Q30" s="57">
        <v>5549</v>
      </c>
      <c r="R30" s="92">
        <v>44532</v>
      </c>
      <c r="S30" s="91">
        <v>44197</v>
      </c>
      <c r="T30" s="91">
        <v>44651</v>
      </c>
      <c r="U30" s="70"/>
      <c r="V30" s="70"/>
    </row>
    <row r="31" spans="1:22" ht="63.75" x14ac:dyDescent="0.25">
      <c r="A31" s="85" t="s">
        <v>129</v>
      </c>
      <c r="B31" s="85" t="s">
        <v>189</v>
      </c>
      <c r="C31" s="87">
        <v>42156131</v>
      </c>
      <c r="D31" s="54" t="s">
        <v>45</v>
      </c>
      <c r="E31" s="82">
        <f>IFERROR(VLOOKUP(D31,'Číselník právnych foriem ŠÚ SR'!$B:$C,2,0),"")</f>
        <v>701</v>
      </c>
      <c r="F31" s="67">
        <v>423</v>
      </c>
      <c r="G31" s="85" t="s">
        <v>296</v>
      </c>
      <c r="H31" s="85" t="s">
        <v>121</v>
      </c>
      <c r="I31" s="54" t="s">
        <v>426</v>
      </c>
      <c r="J31" s="86">
        <v>44301</v>
      </c>
      <c r="K31" s="54" t="s">
        <v>466</v>
      </c>
      <c r="L31" s="86">
        <v>44510</v>
      </c>
      <c r="M31" s="70">
        <v>25101</v>
      </c>
      <c r="N31" s="96">
        <v>423</v>
      </c>
      <c r="O31" s="54" t="s">
        <v>364</v>
      </c>
      <c r="P31" s="70">
        <v>25099.16</v>
      </c>
      <c r="Q31" s="57">
        <v>2786.9599999999991</v>
      </c>
      <c r="R31" s="92">
        <v>44537</v>
      </c>
      <c r="S31" s="91">
        <v>44197</v>
      </c>
      <c r="T31" s="91">
        <v>44651</v>
      </c>
      <c r="U31" s="70"/>
      <c r="V31" s="70"/>
    </row>
    <row r="32" spans="1:22" ht="38.25" x14ac:dyDescent="0.25">
      <c r="A32" s="85" t="s">
        <v>129</v>
      </c>
      <c r="B32" s="85" t="s">
        <v>190</v>
      </c>
      <c r="C32" s="87">
        <v>36109185</v>
      </c>
      <c r="D32" s="54" t="s">
        <v>45</v>
      </c>
      <c r="E32" s="82">
        <f>IFERROR(VLOOKUP(D32,'Číselník právnych foriem ŠÚ SR'!$B:$C,2,0),"")</f>
        <v>701</v>
      </c>
      <c r="F32" s="67">
        <v>174</v>
      </c>
      <c r="G32" s="85" t="s">
        <v>297</v>
      </c>
      <c r="H32" s="85" t="s">
        <v>121</v>
      </c>
      <c r="I32" s="54" t="s">
        <v>427</v>
      </c>
      <c r="J32" s="86">
        <v>44301</v>
      </c>
      <c r="K32" s="54" t="s">
        <v>466</v>
      </c>
      <c r="L32" s="86">
        <v>44510</v>
      </c>
      <c r="M32" s="70">
        <v>49241</v>
      </c>
      <c r="N32" s="96">
        <v>174</v>
      </c>
      <c r="O32" s="54" t="s">
        <v>365</v>
      </c>
      <c r="P32" s="70">
        <v>49240.84</v>
      </c>
      <c r="Q32" s="57">
        <v>5471.1999999999971</v>
      </c>
      <c r="R32" s="92">
        <v>44537</v>
      </c>
      <c r="S32" s="91">
        <v>44197</v>
      </c>
      <c r="T32" s="91">
        <v>44651</v>
      </c>
      <c r="U32" s="70"/>
      <c r="V32" s="70"/>
    </row>
    <row r="33" spans="1:22" ht="25.5" x14ac:dyDescent="0.25">
      <c r="A33" s="85" t="s">
        <v>129</v>
      </c>
      <c r="B33" s="85" t="s">
        <v>191</v>
      </c>
      <c r="C33" s="87">
        <v>51024233</v>
      </c>
      <c r="D33" s="54" t="s">
        <v>45</v>
      </c>
      <c r="E33" s="82">
        <f>IFERROR(VLOOKUP(D33,'Číselník právnych foriem ŠÚ SR'!$B:$C,2,0),"")</f>
        <v>701</v>
      </c>
      <c r="F33" s="67" t="s">
        <v>233</v>
      </c>
      <c r="G33" s="85" t="s">
        <v>298</v>
      </c>
      <c r="H33" s="85" t="s">
        <v>121</v>
      </c>
      <c r="I33" s="54" t="s">
        <v>428</v>
      </c>
      <c r="J33" s="86">
        <v>44301</v>
      </c>
      <c r="K33" s="54" t="s">
        <v>466</v>
      </c>
      <c r="L33" s="86">
        <v>44510</v>
      </c>
      <c r="M33" s="70">
        <v>45000</v>
      </c>
      <c r="N33" s="96">
        <v>394</v>
      </c>
      <c r="O33" s="54" t="s">
        <v>366</v>
      </c>
      <c r="P33" s="70">
        <v>45000</v>
      </c>
      <c r="Q33" s="57">
        <v>5000</v>
      </c>
      <c r="R33" s="92">
        <v>44526</v>
      </c>
      <c r="S33" s="91">
        <v>44197</v>
      </c>
      <c r="T33" s="91">
        <v>44651</v>
      </c>
      <c r="U33" s="70"/>
      <c r="V33" s="70"/>
    </row>
    <row r="34" spans="1:22" ht="25.5" x14ac:dyDescent="0.25">
      <c r="A34" s="85" t="s">
        <v>129</v>
      </c>
      <c r="B34" s="85" t="s">
        <v>192</v>
      </c>
      <c r="C34" s="87">
        <v>37801848</v>
      </c>
      <c r="D34" s="54" t="s">
        <v>45</v>
      </c>
      <c r="E34" s="82">
        <f>IFERROR(VLOOKUP(D34,'Číselník právnych foriem ŠÚ SR'!$B:$C,2,0),"")</f>
        <v>701</v>
      </c>
      <c r="F34" s="67" t="s">
        <v>234</v>
      </c>
      <c r="G34" s="85" t="s">
        <v>299</v>
      </c>
      <c r="H34" s="85" t="s">
        <v>121</v>
      </c>
      <c r="I34" s="54" t="s">
        <v>429</v>
      </c>
      <c r="J34" s="86">
        <v>44301</v>
      </c>
      <c r="K34" s="54" t="s">
        <v>466</v>
      </c>
      <c r="L34" s="86">
        <v>44510</v>
      </c>
      <c r="M34" s="70">
        <v>13688.1</v>
      </c>
      <c r="N34" s="96">
        <v>353</v>
      </c>
      <c r="O34" s="54" t="s">
        <v>367</v>
      </c>
      <c r="P34" s="70">
        <v>13567.5</v>
      </c>
      <c r="Q34" s="57">
        <v>1520.8999999999996</v>
      </c>
      <c r="R34" s="92">
        <v>44526</v>
      </c>
      <c r="S34" s="91">
        <v>44197</v>
      </c>
      <c r="T34" s="91">
        <v>44651</v>
      </c>
      <c r="U34" s="70"/>
      <c r="V34" s="70"/>
    </row>
    <row r="35" spans="1:22" ht="25.5" x14ac:dyDescent="0.25">
      <c r="A35" s="85" t="s">
        <v>129</v>
      </c>
      <c r="B35" s="85" t="s">
        <v>193</v>
      </c>
      <c r="C35" s="87">
        <v>42111510</v>
      </c>
      <c r="D35" s="54" t="s">
        <v>45</v>
      </c>
      <c r="E35" s="82">
        <f>IFERROR(VLOOKUP(D35,'Číselník právnych foriem ŠÚ SR'!$B:$C,2,0),"")</f>
        <v>701</v>
      </c>
      <c r="F35" s="67" t="s">
        <v>235</v>
      </c>
      <c r="G35" s="85" t="s">
        <v>300</v>
      </c>
      <c r="H35" s="85" t="s">
        <v>121</v>
      </c>
      <c r="I35" s="54" t="s">
        <v>411</v>
      </c>
      <c r="J35" s="86">
        <v>44301</v>
      </c>
      <c r="K35" s="54" t="s">
        <v>466</v>
      </c>
      <c r="L35" s="86">
        <v>44510</v>
      </c>
      <c r="M35" s="70">
        <v>23031</v>
      </c>
      <c r="N35" s="96">
        <v>164</v>
      </c>
      <c r="O35" s="54" t="s">
        <v>368</v>
      </c>
      <c r="P35" s="70">
        <v>22131</v>
      </c>
      <c r="Q35" s="57">
        <v>2559</v>
      </c>
      <c r="R35" s="92">
        <v>44526</v>
      </c>
      <c r="S35" s="91">
        <v>44197</v>
      </c>
      <c r="T35" s="91">
        <v>44651</v>
      </c>
      <c r="U35" s="70"/>
      <c r="V35" s="70"/>
    </row>
    <row r="36" spans="1:22" ht="38.25" x14ac:dyDescent="0.25">
      <c r="A36" s="85" t="s">
        <v>129</v>
      </c>
      <c r="B36" s="85" t="s">
        <v>194</v>
      </c>
      <c r="C36" s="87">
        <v>42159709</v>
      </c>
      <c r="D36" s="54" t="s">
        <v>45</v>
      </c>
      <c r="E36" s="82">
        <f>IFERROR(VLOOKUP(D36,'Číselník právnych foriem ŠÚ SR'!$B:$C,2,0),"")</f>
        <v>701</v>
      </c>
      <c r="F36" s="67" t="s">
        <v>236</v>
      </c>
      <c r="G36" s="85" t="s">
        <v>301</v>
      </c>
      <c r="H36" s="85" t="s">
        <v>121</v>
      </c>
      <c r="I36" s="54" t="s">
        <v>430</v>
      </c>
      <c r="J36" s="86">
        <v>44301</v>
      </c>
      <c r="K36" s="54" t="s">
        <v>466</v>
      </c>
      <c r="L36" s="86">
        <v>44510</v>
      </c>
      <c r="M36" s="70">
        <v>21919.5</v>
      </c>
      <c r="N36" s="96">
        <v>247</v>
      </c>
      <c r="O36" s="54" t="s">
        <v>369</v>
      </c>
      <c r="P36" s="70">
        <v>21919.5</v>
      </c>
      <c r="Q36" s="57">
        <v>2435.5</v>
      </c>
      <c r="R36" s="92">
        <v>44526</v>
      </c>
      <c r="S36" s="91">
        <v>44197</v>
      </c>
      <c r="T36" s="91">
        <v>44651</v>
      </c>
      <c r="U36" s="70"/>
      <c r="V36" s="70"/>
    </row>
    <row r="37" spans="1:22" ht="51" x14ac:dyDescent="0.25">
      <c r="A37" s="85" t="s">
        <v>129</v>
      </c>
      <c r="B37" s="85" t="s">
        <v>195</v>
      </c>
      <c r="C37" s="87">
        <v>50082001</v>
      </c>
      <c r="D37" s="54" t="s">
        <v>45</v>
      </c>
      <c r="E37" s="82">
        <f>IFERROR(VLOOKUP(D37,'Číselník právnych foriem ŠÚ SR'!$B:$C,2,0),"")</f>
        <v>701</v>
      </c>
      <c r="F37" s="67" t="s">
        <v>237</v>
      </c>
      <c r="G37" s="85" t="s">
        <v>302</v>
      </c>
      <c r="H37" s="85" t="s">
        <v>121</v>
      </c>
      <c r="I37" s="54" t="s">
        <v>431</v>
      </c>
      <c r="J37" s="86">
        <v>44301</v>
      </c>
      <c r="K37" s="54" t="s">
        <v>466</v>
      </c>
      <c r="L37" s="86">
        <v>44510</v>
      </c>
      <c r="M37" s="70">
        <v>27360</v>
      </c>
      <c r="N37" s="96">
        <v>453</v>
      </c>
      <c r="O37" s="54" t="s">
        <v>370</v>
      </c>
      <c r="P37" s="70">
        <v>16076.16</v>
      </c>
      <c r="Q37" s="57">
        <v>3040</v>
      </c>
      <c r="R37" s="92">
        <v>44526</v>
      </c>
      <c r="S37" s="91">
        <v>44197</v>
      </c>
      <c r="T37" s="91">
        <v>44651</v>
      </c>
      <c r="U37" s="70"/>
      <c r="V37" s="70"/>
    </row>
    <row r="38" spans="1:22" ht="25.5" x14ac:dyDescent="0.25">
      <c r="A38" s="85" t="s">
        <v>129</v>
      </c>
      <c r="B38" s="85" t="s">
        <v>196</v>
      </c>
      <c r="C38" s="87">
        <v>42378541</v>
      </c>
      <c r="D38" s="54" t="s">
        <v>45</v>
      </c>
      <c r="E38" s="82">
        <f>IFERROR(VLOOKUP(D38,'Číselník právnych foriem ŠÚ SR'!$B:$C,2,0),"")</f>
        <v>701</v>
      </c>
      <c r="F38" s="67" t="s">
        <v>238</v>
      </c>
      <c r="G38" s="85" t="s">
        <v>303</v>
      </c>
      <c r="H38" s="85" t="s">
        <v>121</v>
      </c>
      <c r="I38" s="54" t="s">
        <v>432</v>
      </c>
      <c r="J38" s="86">
        <v>44301</v>
      </c>
      <c r="K38" s="54" t="s">
        <v>466</v>
      </c>
      <c r="L38" s="86">
        <v>44510</v>
      </c>
      <c r="M38" s="70">
        <v>13451.4</v>
      </c>
      <c r="N38" s="96">
        <v>346</v>
      </c>
      <c r="O38" s="54" t="s">
        <v>371</v>
      </c>
      <c r="P38" s="70">
        <v>13095</v>
      </c>
      <c r="Q38" s="57">
        <v>1494.6000000000004</v>
      </c>
      <c r="R38" s="92">
        <v>44526</v>
      </c>
      <c r="S38" s="91">
        <v>44197</v>
      </c>
      <c r="T38" s="91">
        <v>44651</v>
      </c>
      <c r="U38" s="70"/>
      <c r="V38" s="70"/>
    </row>
    <row r="39" spans="1:22" ht="25.5" x14ac:dyDescent="0.25">
      <c r="A39" s="85" t="s">
        <v>129</v>
      </c>
      <c r="B39" s="85" t="s">
        <v>197</v>
      </c>
      <c r="C39" s="87">
        <v>42217202</v>
      </c>
      <c r="D39" s="54" t="s">
        <v>45</v>
      </c>
      <c r="E39" s="82">
        <f>IFERROR(VLOOKUP(D39,'Číselník právnych foriem ŠÚ SR'!$B:$C,2,0),"")</f>
        <v>701</v>
      </c>
      <c r="F39" s="67" t="s">
        <v>239</v>
      </c>
      <c r="G39" s="85" t="s">
        <v>304</v>
      </c>
      <c r="H39" s="85" t="s">
        <v>121</v>
      </c>
      <c r="I39" s="54" t="s">
        <v>433</v>
      </c>
      <c r="J39" s="86">
        <v>44301</v>
      </c>
      <c r="K39" s="54" t="s">
        <v>466</v>
      </c>
      <c r="L39" s="86">
        <v>44510</v>
      </c>
      <c r="M39" s="70">
        <v>41045.9</v>
      </c>
      <c r="N39" s="96">
        <v>381</v>
      </c>
      <c r="O39" s="54" t="s">
        <v>372</v>
      </c>
      <c r="P39" s="70">
        <v>40307.85</v>
      </c>
      <c r="Q39" s="57">
        <v>4560.5999999999985</v>
      </c>
      <c r="R39" s="92">
        <v>44526</v>
      </c>
      <c r="S39" s="91">
        <v>44197</v>
      </c>
      <c r="T39" s="91">
        <v>44651</v>
      </c>
      <c r="U39" s="70"/>
      <c r="V39" s="70"/>
    </row>
    <row r="40" spans="1:22" ht="25.5" x14ac:dyDescent="0.25">
      <c r="A40" s="85" t="s">
        <v>129</v>
      </c>
      <c r="B40" s="85" t="s">
        <v>198</v>
      </c>
      <c r="C40" s="87">
        <v>50621769</v>
      </c>
      <c r="D40" s="54" t="s">
        <v>45</v>
      </c>
      <c r="E40" s="82">
        <f>IFERROR(VLOOKUP(D40,'Číselník právnych foriem ŠÚ SR'!$B:$C,2,0),"")</f>
        <v>701</v>
      </c>
      <c r="F40" s="67" t="s">
        <v>240</v>
      </c>
      <c r="G40" s="85" t="s">
        <v>305</v>
      </c>
      <c r="H40" s="85" t="s">
        <v>121</v>
      </c>
      <c r="I40" s="54" t="s">
        <v>418</v>
      </c>
      <c r="J40" s="86">
        <v>44301</v>
      </c>
      <c r="K40" s="54" t="s">
        <v>466</v>
      </c>
      <c r="L40" s="86">
        <v>44510</v>
      </c>
      <c r="M40" s="70">
        <v>17910</v>
      </c>
      <c r="N40" s="96">
        <v>436</v>
      </c>
      <c r="O40" s="54" t="s">
        <v>373</v>
      </c>
      <c r="P40" s="70">
        <v>17910</v>
      </c>
      <c r="Q40" s="57">
        <v>1990</v>
      </c>
      <c r="R40" s="92">
        <v>44532</v>
      </c>
      <c r="S40" s="91">
        <v>44197</v>
      </c>
      <c r="T40" s="91">
        <v>44651</v>
      </c>
      <c r="U40" s="70"/>
      <c r="V40" s="70"/>
    </row>
    <row r="41" spans="1:22" ht="63.75" x14ac:dyDescent="0.25">
      <c r="A41" s="85" t="s">
        <v>129</v>
      </c>
      <c r="B41" s="85" t="s">
        <v>199</v>
      </c>
      <c r="C41" s="87">
        <v>42181330</v>
      </c>
      <c r="D41" s="54" t="s">
        <v>45</v>
      </c>
      <c r="E41" s="82">
        <f>IFERROR(VLOOKUP(D41,'Číselník právnych foriem ŠÚ SR'!$B:$C,2,0),"")</f>
        <v>701</v>
      </c>
      <c r="F41" s="67" t="s">
        <v>241</v>
      </c>
      <c r="G41" s="85" t="s">
        <v>306</v>
      </c>
      <c r="H41" s="85" t="s">
        <v>121</v>
      </c>
      <c r="I41" s="54" t="s">
        <v>434</v>
      </c>
      <c r="J41" s="86">
        <v>44301</v>
      </c>
      <c r="K41" s="54" t="s">
        <v>466</v>
      </c>
      <c r="L41" s="86">
        <v>44510</v>
      </c>
      <c r="M41" s="70">
        <v>40279.800000000003</v>
      </c>
      <c r="N41" s="96">
        <v>439</v>
      </c>
      <c r="O41" s="54" t="s">
        <v>374</v>
      </c>
      <c r="P41" s="70">
        <v>40279.800000000003</v>
      </c>
      <c r="Q41" s="57">
        <v>4475.5399999999936</v>
      </c>
      <c r="R41" s="92">
        <v>44532</v>
      </c>
      <c r="S41" s="91">
        <v>44197</v>
      </c>
      <c r="T41" s="91">
        <v>44651</v>
      </c>
      <c r="U41" s="70"/>
      <c r="V41" s="70"/>
    </row>
    <row r="42" spans="1:22" ht="25.5" x14ac:dyDescent="0.25">
      <c r="A42" s="85" t="s">
        <v>129</v>
      </c>
      <c r="B42" s="85" t="s">
        <v>200</v>
      </c>
      <c r="C42" s="87">
        <v>31815839</v>
      </c>
      <c r="D42" s="54" t="s">
        <v>45</v>
      </c>
      <c r="E42" s="82">
        <f>IFERROR(VLOOKUP(D42,'Číselník právnych foriem ŠÚ SR'!$B:$C,2,0),"")</f>
        <v>701</v>
      </c>
      <c r="F42" s="67" t="s">
        <v>242</v>
      </c>
      <c r="G42" s="85" t="s">
        <v>307</v>
      </c>
      <c r="H42" s="85" t="s">
        <v>121</v>
      </c>
      <c r="I42" s="54" t="s">
        <v>435</v>
      </c>
      <c r="J42" s="86">
        <v>44301</v>
      </c>
      <c r="K42" s="54" t="s">
        <v>466</v>
      </c>
      <c r="L42" s="86">
        <v>44510</v>
      </c>
      <c r="M42" s="70">
        <v>49447.1</v>
      </c>
      <c r="N42" s="96">
        <v>534</v>
      </c>
      <c r="O42" s="54" t="s">
        <v>375</v>
      </c>
      <c r="P42" s="70">
        <v>49447.1</v>
      </c>
      <c r="Q42" s="57">
        <v>5494.25</v>
      </c>
      <c r="R42" s="92">
        <v>44532</v>
      </c>
      <c r="S42" s="91">
        <v>44197</v>
      </c>
      <c r="T42" s="91">
        <v>44651</v>
      </c>
      <c r="U42" s="70"/>
      <c r="V42" s="70"/>
    </row>
    <row r="43" spans="1:22" ht="38.25" x14ac:dyDescent="0.25">
      <c r="A43" s="85" t="s">
        <v>129</v>
      </c>
      <c r="B43" s="85" t="s">
        <v>201</v>
      </c>
      <c r="C43" s="87">
        <v>42215331</v>
      </c>
      <c r="D43" s="54" t="s">
        <v>45</v>
      </c>
      <c r="E43" s="82">
        <f>IFERROR(VLOOKUP(D43,'Číselník právnych foriem ŠÚ SR'!$B:$C,2,0),"")</f>
        <v>701</v>
      </c>
      <c r="F43" s="67" t="s">
        <v>243</v>
      </c>
      <c r="G43" s="85" t="s">
        <v>308</v>
      </c>
      <c r="H43" s="85" t="s">
        <v>121</v>
      </c>
      <c r="I43" s="54" t="s">
        <v>436</v>
      </c>
      <c r="J43" s="86">
        <v>44299</v>
      </c>
      <c r="K43" s="54" t="s">
        <v>466</v>
      </c>
      <c r="L43" s="86">
        <v>44510</v>
      </c>
      <c r="M43" s="70">
        <v>42300</v>
      </c>
      <c r="N43" s="96">
        <v>102</v>
      </c>
      <c r="O43" s="54" t="s">
        <v>376</v>
      </c>
      <c r="P43" s="70">
        <v>42300</v>
      </c>
      <c r="Q43" s="57">
        <v>4700</v>
      </c>
      <c r="R43" s="92">
        <v>44526</v>
      </c>
      <c r="S43" s="91">
        <v>44197</v>
      </c>
      <c r="T43" s="91">
        <v>44651</v>
      </c>
      <c r="U43" s="70"/>
      <c r="V43" s="70"/>
    </row>
    <row r="44" spans="1:22" ht="51" x14ac:dyDescent="0.25">
      <c r="A44" s="85" t="s">
        <v>129</v>
      </c>
      <c r="B44" s="85" t="s">
        <v>202</v>
      </c>
      <c r="C44" s="87">
        <v>37850211</v>
      </c>
      <c r="D44" s="54" t="s">
        <v>45</v>
      </c>
      <c r="E44" s="82">
        <f>IFERROR(VLOOKUP(D44,'Číselník právnych foriem ŠÚ SR'!$B:$C,2,0),"")</f>
        <v>701</v>
      </c>
      <c r="F44" s="67" t="s">
        <v>244</v>
      </c>
      <c r="G44" s="85" t="s">
        <v>309</v>
      </c>
      <c r="H44" s="85" t="s">
        <v>121</v>
      </c>
      <c r="I44" s="54" t="s">
        <v>461</v>
      </c>
      <c r="J44" s="86">
        <v>44301</v>
      </c>
      <c r="K44" s="54" t="s">
        <v>466</v>
      </c>
      <c r="L44" s="86">
        <v>44510</v>
      </c>
      <c r="M44" s="70">
        <v>37374.9</v>
      </c>
      <c r="N44" s="96">
        <v>137</v>
      </c>
      <c r="O44" s="54" t="s">
        <v>377</v>
      </c>
      <c r="P44" s="70">
        <v>26265.599999999999</v>
      </c>
      <c r="Q44" s="57">
        <v>27918.36</v>
      </c>
      <c r="R44" s="92">
        <v>44532</v>
      </c>
      <c r="S44" s="91">
        <v>44197</v>
      </c>
      <c r="T44" s="91">
        <v>44651</v>
      </c>
      <c r="U44" s="70"/>
      <c r="V44" s="70"/>
    </row>
    <row r="45" spans="1:22" ht="25.5" x14ac:dyDescent="0.25">
      <c r="A45" s="85" t="s">
        <v>129</v>
      </c>
      <c r="B45" s="85" t="s">
        <v>203</v>
      </c>
      <c r="C45" s="87">
        <v>42282951</v>
      </c>
      <c r="D45" s="54" t="s">
        <v>45</v>
      </c>
      <c r="E45" s="82">
        <f>IFERROR(VLOOKUP(D45,'Číselník právnych foriem ŠÚ SR'!$B:$C,2,0),"")</f>
        <v>701</v>
      </c>
      <c r="F45" s="67" t="s">
        <v>245</v>
      </c>
      <c r="G45" s="85" t="s">
        <v>310</v>
      </c>
      <c r="H45" s="85" t="s">
        <v>121</v>
      </c>
      <c r="I45" s="54" t="s">
        <v>437</v>
      </c>
      <c r="J45" s="86">
        <v>44300</v>
      </c>
      <c r="K45" s="54" t="s">
        <v>466</v>
      </c>
      <c r="L45" s="86">
        <v>44510</v>
      </c>
      <c r="M45" s="70">
        <v>49999.3</v>
      </c>
      <c r="N45" s="96">
        <v>71</v>
      </c>
      <c r="O45" s="54" t="s">
        <v>378</v>
      </c>
      <c r="P45" s="70">
        <v>49999.3</v>
      </c>
      <c r="Q45" s="57">
        <v>5555.489999999998</v>
      </c>
      <c r="R45" s="92">
        <v>44532</v>
      </c>
      <c r="S45" s="91">
        <v>44197</v>
      </c>
      <c r="T45" s="91">
        <v>44651</v>
      </c>
      <c r="U45" s="70"/>
      <c r="V45" s="70"/>
    </row>
    <row r="46" spans="1:22" ht="25.5" x14ac:dyDescent="0.25">
      <c r="A46" s="85" t="s">
        <v>129</v>
      </c>
      <c r="B46" s="85" t="s">
        <v>204</v>
      </c>
      <c r="C46" s="87">
        <v>37993780</v>
      </c>
      <c r="D46" s="54" t="s">
        <v>45</v>
      </c>
      <c r="E46" s="82">
        <f>IFERROR(VLOOKUP(D46,'Číselník právnych foriem ŠÚ SR'!$B:$C,2,0),"")</f>
        <v>701</v>
      </c>
      <c r="F46" s="67" t="s">
        <v>246</v>
      </c>
      <c r="G46" s="85" t="s">
        <v>311</v>
      </c>
      <c r="H46" s="85" t="s">
        <v>121</v>
      </c>
      <c r="I46" s="54" t="s">
        <v>438</v>
      </c>
      <c r="J46" s="86">
        <v>44299</v>
      </c>
      <c r="K46" s="54" t="s">
        <v>466</v>
      </c>
      <c r="L46" s="86">
        <v>44510</v>
      </c>
      <c r="M46" s="70">
        <v>41365.5</v>
      </c>
      <c r="N46" s="96">
        <v>98</v>
      </c>
      <c r="O46" s="54" t="s">
        <v>379</v>
      </c>
      <c r="P46" s="70">
        <v>41365.5</v>
      </c>
      <c r="Q46" s="57">
        <v>4596.260000000002</v>
      </c>
      <c r="R46" s="92">
        <v>44537</v>
      </c>
      <c r="S46" s="91">
        <v>44197</v>
      </c>
      <c r="T46" s="91">
        <v>44651</v>
      </c>
      <c r="U46" s="70"/>
      <c r="V46" s="70"/>
    </row>
    <row r="47" spans="1:22" ht="25.5" x14ac:dyDescent="0.25">
      <c r="A47" s="85" t="s">
        <v>129</v>
      </c>
      <c r="B47" s="85" t="s">
        <v>205</v>
      </c>
      <c r="C47" s="87">
        <v>52232603</v>
      </c>
      <c r="D47" s="54" t="s">
        <v>45</v>
      </c>
      <c r="E47" s="82">
        <f>IFERROR(VLOOKUP(D47,'Číselník právnych foriem ŠÚ SR'!$B:$C,2,0),"")</f>
        <v>701</v>
      </c>
      <c r="F47" s="67" t="s">
        <v>247</v>
      </c>
      <c r="G47" s="85" t="s">
        <v>312</v>
      </c>
      <c r="H47" s="85" t="s">
        <v>121</v>
      </c>
      <c r="I47" s="54" t="s">
        <v>439</v>
      </c>
      <c r="J47" s="86">
        <v>44301</v>
      </c>
      <c r="K47" s="54" t="s">
        <v>466</v>
      </c>
      <c r="L47" s="86">
        <v>44510</v>
      </c>
      <c r="M47" s="70">
        <v>22316.400000000001</v>
      </c>
      <c r="N47" s="96">
        <v>264</v>
      </c>
      <c r="O47" s="54" t="s">
        <v>380</v>
      </c>
      <c r="P47" s="70">
        <v>22315.71</v>
      </c>
      <c r="Q47" s="57">
        <v>2479.5999999999985</v>
      </c>
      <c r="R47" s="92">
        <v>44532</v>
      </c>
      <c r="S47" s="91">
        <v>44197</v>
      </c>
      <c r="T47" s="91">
        <v>44651</v>
      </c>
      <c r="U47" s="70"/>
      <c r="V47" s="70"/>
    </row>
    <row r="48" spans="1:22" ht="51" x14ac:dyDescent="0.25">
      <c r="A48" s="85" t="s">
        <v>129</v>
      </c>
      <c r="B48" s="85" t="s">
        <v>206</v>
      </c>
      <c r="C48" s="87">
        <v>42403227</v>
      </c>
      <c r="D48" s="54" t="s">
        <v>45</v>
      </c>
      <c r="E48" s="82">
        <f>IFERROR(VLOOKUP(D48,'Číselník právnych foriem ŠÚ SR'!$B:$C,2,0),"")</f>
        <v>701</v>
      </c>
      <c r="F48" s="67" t="s">
        <v>248</v>
      </c>
      <c r="G48" s="85" t="s">
        <v>313</v>
      </c>
      <c r="H48" s="85" t="s">
        <v>121</v>
      </c>
      <c r="I48" s="54" t="s">
        <v>440</v>
      </c>
      <c r="J48" s="86">
        <v>44297</v>
      </c>
      <c r="K48" s="54" t="s">
        <v>466</v>
      </c>
      <c r="L48" s="86">
        <v>44510</v>
      </c>
      <c r="M48" s="70">
        <v>12489</v>
      </c>
      <c r="N48" s="96">
        <v>20</v>
      </c>
      <c r="O48" s="54" t="s">
        <v>381</v>
      </c>
      <c r="P48" s="70">
        <v>12084</v>
      </c>
      <c r="Q48" s="57">
        <v>1661</v>
      </c>
      <c r="R48" s="92">
        <v>44532</v>
      </c>
      <c r="S48" s="91">
        <v>44197</v>
      </c>
      <c r="T48" s="91">
        <v>44651</v>
      </c>
      <c r="U48" s="70"/>
      <c r="V48" s="70"/>
    </row>
    <row r="49" spans="1:22" ht="25.5" x14ac:dyDescent="0.25">
      <c r="A49" s="85" t="s">
        <v>129</v>
      </c>
      <c r="B49" s="85" t="s">
        <v>207</v>
      </c>
      <c r="C49" s="87">
        <v>42160588</v>
      </c>
      <c r="D49" s="54" t="s">
        <v>45</v>
      </c>
      <c r="E49" s="82">
        <f>IFERROR(VLOOKUP(D49,'Číselník právnych foriem ŠÚ SR'!$B:$C,2,0),"")</f>
        <v>701</v>
      </c>
      <c r="F49" s="67" t="s">
        <v>249</v>
      </c>
      <c r="G49" s="85" t="s">
        <v>314</v>
      </c>
      <c r="H49" s="85" t="s">
        <v>121</v>
      </c>
      <c r="I49" s="54" t="s">
        <v>421</v>
      </c>
      <c r="J49" s="86">
        <v>44299</v>
      </c>
      <c r="K49" s="54" t="s">
        <v>466</v>
      </c>
      <c r="L49" s="86">
        <v>44510</v>
      </c>
      <c r="M49" s="70">
        <v>10026</v>
      </c>
      <c r="N49" s="96">
        <v>106</v>
      </c>
      <c r="O49" s="54" t="s">
        <v>382</v>
      </c>
      <c r="P49" s="70">
        <v>10026</v>
      </c>
      <c r="Q49" s="57">
        <v>5434</v>
      </c>
      <c r="R49" s="92">
        <v>44526</v>
      </c>
      <c r="S49" s="91">
        <v>44197</v>
      </c>
      <c r="T49" s="91">
        <v>44651</v>
      </c>
      <c r="U49" s="70"/>
      <c r="V49" s="70"/>
    </row>
    <row r="50" spans="1:22" ht="25.5" x14ac:dyDescent="0.25">
      <c r="A50" s="85" t="s">
        <v>129</v>
      </c>
      <c r="B50" s="85" t="s">
        <v>208</v>
      </c>
      <c r="C50" s="87">
        <v>50304828</v>
      </c>
      <c r="D50" s="54" t="s">
        <v>45</v>
      </c>
      <c r="E50" s="82">
        <f>IFERROR(VLOOKUP(D50,'Číselník právnych foriem ŠÚ SR'!$B:$C,2,0),"")</f>
        <v>701</v>
      </c>
      <c r="F50" s="67">
        <v>179</v>
      </c>
      <c r="G50" s="85" t="s">
        <v>315</v>
      </c>
      <c r="H50" s="85" t="s">
        <v>121</v>
      </c>
      <c r="I50" s="54" t="s">
        <v>462</v>
      </c>
      <c r="J50" s="86">
        <v>44301</v>
      </c>
      <c r="K50" s="54" t="s">
        <v>466</v>
      </c>
      <c r="L50" s="86">
        <v>44539</v>
      </c>
      <c r="M50" s="70">
        <v>21105</v>
      </c>
      <c r="N50" s="96">
        <v>179</v>
      </c>
      <c r="O50" s="54" t="s">
        <v>383</v>
      </c>
      <c r="P50" s="70">
        <v>21105</v>
      </c>
      <c r="Q50" s="57">
        <v>2345</v>
      </c>
      <c r="R50" s="92">
        <v>44547</v>
      </c>
      <c r="S50" s="91">
        <v>44197</v>
      </c>
      <c r="T50" s="91">
        <v>44651</v>
      </c>
      <c r="U50" s="70"/>
      <c r="V50" s="70"/>
    </row>
    <row r="51" spans="1:22" ht="38.25" x14ac:dyDescent="0.25">
      <c r="A51" s="85" t="s">
        <v>129</v>
      </c>
      <c r="B51" s="85" t="s">
        <v>209</v>
      </c>
      <c r="C51" s="87">
        <v>31812538</v>
      </c>
      <c r="D51" s="54" t="s">
        <v>45</v>
      </c>
      <c r="E51" s="82">
        <f>IFERROR(VLOOKUP(D51,'Číselník právnych foriem ŠÚ SR'!$B:$C,2,0),"")</f>
        <v>701</v>
      </c>
      <c r="F51" s="67">
        <v>80</v>
      </c>
      <c r="G51" s="85" t="s">
        <v>316</v>
      </c>
      <c r="H51" s="85" t="s">
        <v>121</v>
      </c>
      <c r="I51" s="54" t="s">
        <v>441</v>
      </c>
      <c r="J51" s="86">
        <v>44300</v>
      </c>
      <c r="K51" s="54" t="s">
        <v>466</v>
      </c>
      <c r="L51" s="86">
        <v>44539</v>
      </c>
      <c r="M51" s="70">
        <v>18900</v>
      </c>
      <c r="N51" s="96">
        <v>80</v>
      </c>
      <c r="O51" s="54" t="s">
        <v>384</v>
      </c>
      <c r="P51" s="70">
        <v>18900</v>
      </c>
      <c r="Q51" s="57">
        <v>2100</v>
      </c>
      <c r="R51" s="92">
        <v>44547</v>
      </c>
      <c r="S51" s="91">
        <v>44197</v>
      </c>
      <c r="T51" s="91">
        <v>44651</v>
      </c>
      <c r="U51" s="70"/>
      <c r="V51" s="70"/>
    </row>
    <row r="52" spans="1:22" ht="25.5" x14ac:dyDescent="0.25">
      <c r="A52" s="85" t="s">
        <v>129</v>
      </c>
      <c r="B52" s="85" t="s">
        <v>210</v>
      </c>
      <c r="C52" s="87">
        <v>52091007</v>
      </c>
      <c r="D52" s="54" t="s">
        <v>45</v>
      </c>
      <c r="E52" s="82">
        <f>IFERROR(VLOOKUP(D52,'Číselník právnych foriem ŠÚ SR'!$B:$C,2,0),"")</f>
        <v>701</v>
      </c>
      <c r="F52" s="67" t="s">
        <v>250</v>
      </c>
      <c r="G52" s="85" t="s">
        <v>317</v>
      </c>
      <c r="H52" s="85" t="s">
        <v>121</v>
      </c>
      <c r="I52" s="54" t="s">
        <v>442</v>
      </c>
      <c r="J52" s="86">
        <v>44301</v>
      </c>
      <c r="K52" s="54" t="s">
        <v>466</v>
      </c>
      <c r="L52" s="86">
        <v>44539</v>
      </c>
      <c r="M52" s="70">
        <v>41551.199999999997</v>
      </c>
      <c r="N52" s="96">
        <v>429</v>
      </c>
      <c r="O52" s="54" t="s">
        <v>385</v>
      </c>
      <c r="P52" s="70">
        <v>39214.949999999997</v>
      </c>
      <c r="Q52" s="57">
        <v>4616.8400000000038</v>
      </c>
      <c r="R52" s="92">
        <v>44547</v>
      </c>
      <c r="S52" s="91">
        <v>44197</v>
      </c>
      <c r="T52" s="91">
        <v>44651</v>
      </c>
      <c r="U52" s="70"/>
      <c r="V52" s="70"/>
    </row>
    <row r="53" spans="1:22" ht="25.5" x14ac:dyDescent="0.25">
      <c r="A53" s="85" t="s">
        <v>129</v>
      </c>
      <c r="B53" s="85" t="s">
        <v>211</v>
      </c>
      <c r="C53" s="87">
        <v>52090213</v>
      </c>
      <c r="D53" s="54" t="s">
        <v>45</v>
      </c>
      <c r="E53" s="82">
        <f>IFERROR(VLOOKUP(D53,'Číselník právnych foriem ŠÚ SR'!$B:$C,2,0),"")</f>
        <v>701</v>
      </c>
      <c r="F53" s="67" t="s">
        <v>251</v>
      </c>
      <c r="G53" s="85" t="s">
        <v>318</v>
      </c>
      <c r="H53" s="85" t="s">
        <v>121</v>
      </c>
      <c r="I53" s="54" t="s">
        <v>463</v>
      </c>
      <c r="J53" s="86">
        <v>44301</v>
      </c>
      <c r="K53" s="54" t="s">
        <v>466</v>
      </c>
      <c r="L53" s="86">
        <v>44539</v>
      </c>
      <c r="M53" s="70">
        <v>49995</v>
      </c>
      <c r="N53" s="96">
        <v>524</v>
      </c>
      <c r="O53" s="54" t="s">
        <v>386</v>
      </c>
      <c r="P53" s="70">
        <v>48644.55</v>
      </c>
      <c r="Q53" s="57">
        <v>5555</v>
      </c>
      <c r="R53" s="92">
        <v>44547</v>
      </c>
      <c r="S53" s="91">
        <v>44197</v>
      </c>
      <c r="T53" s="91">
        <v>44651</v>
      </c>
      <c r="U53" s="70"/>
      <c r="V53" s="70"/>
    </row>
    <row r="54" spans="1:22" ht="51" x14ac:dyDescent="0.25">
      <c r="A54" s="85" t="s">
        <v>129</v>
      </c>
      <c r="B54" s="85" t="s">
        <v>212</v>
      </c>
      <c r="C54" s="87">
        <v>45793247</v>
      </c>
      <c r="D54" s="54" t="s">
        <v>45</v>
      </c>
      <c r="E54" s="82">
        <f>IFERROR(VLOOKUP(D54,'Číselník právnych foriem ŠÚ SR'!$B:$C,2,0),"")</f>
        <v>701</v>
      </c>
      <c r="F54" s="67" t="s">
        <v>252</v>
      </c>
      <c r="G54" s="85" t="s">
        <v>319</v>
      </c>
      <c r="H54" s="85" t="s">
        <v>121</v>
      </c>
      <c r="I54" s="54" t="s">
        <v>443</v>
      </c>
      <c r="J54" s="86">
        <v>44300</v>
      </c>
      <c r="K54" s="54" t="s">
        <v>466</v>
      </c>
      <c r="L54" s="86">
        <v>44539</v>
      </c>
      <c r="M54" s="70">
        <v>26908.7</v>
      </c>
      <c r="N54" s="96">
        <v>86</v>
      </c>
      <c r="O54" s="54" t="s">
        <v>387</v>
      </c>
      <c r="P54" s="70">
        <v>26908.7</v>
      </c>
      <c r="Q54" s="57">
        <v>2989.7999999999993</v>
      </c>
      <c r="R54" s="92">
        <v>44547</v>
      </c>
      <c r="S54" s="91">
        <v>44197</v>
      </c>
      <c r="T54" s="91">
        <v>44651</v>
      </c>
      <c r="U54" s="70"/>
      <c r="V54" s="70"/>
    </row>
    <row r="55" spans="1:22" ht="25.5" x14ac:dyDescent="0.25">
      <c r="A55" s="85" t="s">
        <v>129</v>
      </c>
      <c r="B55" s="85" t="s">
        <v>213</v>
      </c>
      <c r="C55" s="87">
        <v>45738475</v>
      </c>
      <c r="D55" s="54" t="s">
        <v>25</v>
      </c>
      <c r="E55" s="82">
        <f>IFERROR(VLOOKUP(D55,'Číselník právnych foriem ŠÚ SR'!$B:$C,2,0),"")</f>
        <v>120</v>
      </c>
      <c r="F55" s="67" t="s">
        <v>253</v>
      </c>
      <c r="G55" s="85" t="s">
        <v>320</v>
      </c>
      <c r="H55" s="85" t="s">
        <v>121</v>
      </c>
      <c r="I55" s="54" t="s">
        <v>444</v>
      </c>
      <c r="J55" s="86">
        <v>44301</v>
      </c>
      <c r="K55" s="54" t="s">
        <v>466</v>
      </c>
      <c r="L55" s="86">
        <v>44539</v>
      </c>
      <c r="M55" s="70">
        <v>17512</v>
      </c>
      <c r="N55" s="96">
        <v>229</v>
      </c>
      <c r="O55" s="54" t="s">
        <v>388</v>
      </c>
      <c r="P55" s="70">
        <v>17512</v>
      </c>
      <c r="Q55" s="57">
        <v>1946</v>
      </c>
      <c r="R55" s="92">
        <v>44547</v>
      </c>
      <c r="S55" s="91">
        <v>44197</v>
      </c>
      <c r="T55" s="91">
        <v>44651</v>
      </c>
      <c r="U55" s="70"/>
      <c r="V55" s="70"/>
    </row>
    <row r="56" spans="1:22" ht="63.75" x14ac:dyDescent="0.25">
      <c r="A56" s="85" t="s">
        <v>129</v>
      </c>
      <c r="B56" s="85" t="s">
        <v>214</v>
      </c>
      <c r="C56" s="87">
        <v>42193915</v>
      </c>
      <c r="D56" s="54" t="s">
        <v>45</v>
      </c>
      <c r="E56" s="82">
        <f>IFERROR(VLOOKUP(D56,'Číselník právnych foriem ŠÚ SR'!$B:$C,2,0),"")</f>
        <v>701</v>
      </c>
      <c r="F56" s="67" t="s">
        <v>254</v>
      </c>
      <c r="G56" s="85" t="s">
        <v>321</v>
      </c>
      <c r="H56" s="85" t="s">
        <v>121</v>
      </c>
      <c r="I56" s="54" t="s">
        <v>445</v>
      </c>
      <c r="J56" s="86">
        <v>44301</v>
      </c>
      <c r="K56" s="54" t="s">
        <v>466</v>
      </c>
      <c r="L56" s="86">
        <v>44539</v>
      </c>
      <c r="M56" s="70">
        <v>50000</v>
      </c>
      <c r="N56" s="96">
        <v>273</v>
      </c>
      <c r="O56" s="54" t="s">
        <v>389</v>
      </c>
      <c r="P56" s="70">
        <v>50000</v>
      </c>
      <c r="Q56" s="57">
        <v>6807.4000000000015</v>
      </c>
      <c r="R56" s="92">
        <v>44547</v>
      </c>
      <c r="S56" s="91">
        <v>44197</v>
      </c>
      <c r="T56" s="91">
        <v>44651</v>
      </c>
      <c r="U56" s="70"/>
      <c r="V56" s="70"/>
    </row>
    <row r="57" spans="1:22" ht="25.5" x14ac:dyDescent="0.25">
      <c r="A57" s="85" t="s">
        <v>129</v>
      </c>
      <c r="B57" s="85" t="s">
        <v>215</v>
      </c>
      <c r="C57" s="87" t="s">
        <v>229</v>
      </c>
      <c r="D57" s="54" t="s">
        <v>45</v>
      </c>
      <c r="E57" s="82">
        <f>IFERROR(VLOOKUP(D57,'Číselník právnych foriem ŠÚ SR'!$B:$C,2,0),"")</f>
        <v>701</v>
      </c>
      <c r="F57" s="67" t="s">
        <v>255</v>
      </c>
      <c r="G57" s="85" t="s">
        <v>322</v>
      </c>
      <c r="H57" s="85" t="s">
        <v>121</v>
      </c>
      <c r="I57" s="54" t="s">
        <v>446</v>
      </c>
      <c r="J57" s="86">
        <v>44301</v>
      </c>
      <c r="K57" s="54" t="s">
        <v>466</v>
      </c>
      <c r="L57" s="86">
        <v>44539</v>
      </c>
      <c r="M57" s="70">
        <v>17991</v>
      </c>
      <c r="N57" s="96">
        <v>371</v>
      </c>
      <c r="O57" s="54" t="s">
        <v>390</v>
      </c>
      <c r="P57" s="70">
        <v>17991</v>
      </c>
      <c r="Q57" s="57">
        <v>1999</v>
      </c>
      <c r="R57" s="92">
        <v>44547</v>
      </c>
      <c r="S57" s="91">
        <v>44197</v>
      </c>
      <c r="T57" s="91">
        <v>44651</v>
      </c>
      <c r="U57" s="70"/>
      <c r="V57" s="70"/>
    </row>
    <row r="58" spans="1:22" ht="25.5" x14ac:dyDescent="0.25">
      <c r="A58" s="85" t="s">
        <v>129</v>
      </c>
      <c r="B58" s="85" t="s">
        <v>216</v>
      </c>
      <c r="C58" s="87">
        <v>50046080</v>
      </c>
      <c r="D58" s="54" t="s">
        <v>45</v>
      </c>
      <c r="E58" s="82">
        <f>IFERROR(VLOOKUP(D58,'Číselník právnych foriem ŠÚ SR'!$B:$C,2,0),"")</f>
        <v>701</v>
      </c>
      <c r="F58" s="67" t="s">
        <v>256</v>
      </c>
      <c r="G58" s="85" t="s">
        <v>323</v>
      </c>
      <c r="H58" s="85" t="s">
        <v>121</v>
      </c>
      <c r="I58" s="54" t="s">
        <v>447</v>
      </c>
      <c r="J58" s="86">
        <v>44300</v>
      </c>
      <c r="K58" s="54" t="s">
        <v>466</v>
      </c>
      <c r="L58" s="86">
        <v>44539</v>
      </c>
      <c r="M58" s="70">
        <v>19214.099999999999</v>
      </c>
      <c r="N58" s="96">
        <v>40</v>
      </c>
      <c r="O58" s="54" t="s">
        <v>391</v>
      </c>
      <c r="P58" s="70">
        <v>18998.100000000002</v>
      </c>
      <c r="Q58" s="57">
        <v>2134.9000000000015</v>
      </c>
      <c r="R58" s="92">
        <v>44547</v>
      </c>
      <c r="S58" s="91">
        <v>44197</v>
      </c>
      <c r="T58" s="91">
        <v>44651</v>
      </c>
      <c r="U58" s="70"/>
      <c r="V58" s="70"/>
    </row>
    <row r="59" spans="1:22" ht="38.25" x14ac:dyDescent="0.25">
      <c r="A59" s="85" t="s">
        <v>129</v>
      </c>
      <c r="B59" s="85" t="s">
        <v>217</v>
      </c>
      <c r="C59" s="87">
        <v>37868314</v>
      </c>
      <c r="D59" s="54" t="s">
        <v>45</v>
      </c>
      <c r="E59" s="82">
        <f>IFERROR(VLOOKUP(D59,'Číselník právnych foriem ŠÚ SR'!$B:$C,2,0),"")</f>
        <v>701</v>
      </c>
      <c r="F59" s="67" t="s">
        <v>257</v>
      </c>
      <c r="G59" s="85" t="s">
        <v>324</v>
      </c>
      <c r="H59" s="85" t="s">
        <v>121</v>
      </c>
      <c r="I59" s="54" t="s">
        <v>448</v>
      </c>
      <c r="J59" s="86">
        <v>44298</v>
      </c>
      <c r="K59" s="54" t="s">
        <v>466</v>
      </c>
      <c r="L59" s="86">
        <v>44539</v>
      </c>
      <c r="M59" s="70">
        <v>47076.4</v>
      </c>
      <c r="N59" s="96">
        <v>34</v>
      </c>
      <c r="O59" s="54" t="s">
        <v>392</v>
      </c>
      <c r="P59" s="70">
        <v>38012.639999999999</v>
      </c>
      <c r="Q59" s="57">
        <v>5230.68</v>
      </c>
      <c r="R59" s="92">
        <v>44547</v>
      </c>
      <c r="S59" s="91">
        <v>44197</v>
      </c>
      <c r="T59" s="91">
        <v>44651</v>
      </c>
      <c r="U59" s="70"/>
      <c r="V59" s="70"/>
    </row>
    <row r="60" spans="1:22" ht="25.5" x14ac:dyDescent="0.25">
      <c r="A60" s="85" t="s">
        <v>129</v>
      </c>
      <c r="B60" s="85" t="s">
        <v>218</v>
      </c>
      <c r="C60" s="87">
        <v>42122481</v>
      </c>
      <c r="D60" s="54" t="s">
        <v>45</v>
      </c>
      <c r="E60" s="82">
        <f>IFERROR(VLOOKUP(D60,'Číselník právnych foriem ŠÚ SR'!$B:$C,2,0),"")</f>
        <v>701</v>
      </c>
      <c r="F60" s="67" t="s">
        <v>258</v>
      </c>
      <c r="G60" s="85" t="s">
        <v>325</v>
      </c>
      <c r="H60" s="85" t="s">
        <v>121</v>
      </c>
      <c r="I60" s="54" t="s">
        <v>449</v>
      </c>
      <c r="J60" s="86">
        <v>44301</v>
      </c>
      <c r="K60" s="54" t="s">
        <v>466</v>
      </c>
      <c r="L60" s="86">
        <v>44539</v>
      </c>
      <c r="M60" s="70">
        <v>38700</v>
      </c>
      <c r="N60" s="96">
        <v>261</v>
      </c>
      <c r="O60" s="54" t="s">
        <v>393</v>
      </c>
      <c r="P60" s="70">
        <v>27000</v>
      </c>
      <c r="Q60" s="57">
        <v>4300</v>
      </c>
      <c r="R60" s="92">
        <v>44547</v>
      </c>
      <c r="S60" s="91">
        <v>44197</v>
      </c>
      <c r="T60" s="91">
        <v>44651</v>
      </c>
      <c r="U60" s="70"/>
      <c r="V60" s="70"/>
    </row>
    <row r="61" spans="1:22" ht="25.5" x14ac:dyDescent="0.25">
      <c r="A61" s="85" t="s">
        <v>129</v>
      </c>
      <c r="B61" s="85" t="s">
        <v>219</v>
      </c>
      <c r="C61" s="87">
        <v>51154871</v>
      </c>
      <c r="D61" s="54" t="s">
        <v>45</v>
      </c>
      <c r="E61" s="82">
        <f>IFERROR(VLOOKUP(D61,'Číselník právnych foriem ŠÚ SR'!$B:$C,2,0),"")</f>
        <v>701</v>
      </c>
      <c r="F61" s="67" t="s">
        <v>259</v>
      </c>
      <c r="G61" s="85" t="s">
        <v>326</v>
      </c>
      <c r="H61" s="85" t="s">
        <v>121</v>
      </c>
      <c r="I61" s="54" t="s">
        <v>450</v>
      </c>
      <c r="J61" s="86">
        <v>44301</v>
      </c>
      <c r="K61" s="54" t="s">
        <v>466</v>
      </c>
      <c r="L61" s="86">
        <v>44539</v>
      </c>
      <c r="M61" s="70">
        <v>17544.7</v>
      </c>
      <c r="N61" s="96">
        <v>511</v>
      </c>
      <c r="O61" s="54" t="s">
        <v>394</v>
      </c>
      <c r="P61" s="70">
        <v>17544.689999999999</v>
      </c>
      <c r="Q61" s="57">
        <v>1949.3999999999978</v>
      </c>
      <c r="R61" s="92">
        <v>44547</v>
      </c>
      <c r="S61" s="91">
        <v>44197</v>
      </c>
      <c r="T61" s="91">
        <v>44651</v>
      </c>
      <c r="U61" s="70"/>
      <c r="V61" s="70"/>
    </row>
    <row r="62" spans="1:22" ht="38.25" x14ac:dyDescent="0.25">
      <c r="A62" s="85" t="s">
        <v>129</v>
      </c>
      <c r="B62" s="85" t="s">
        <v>220</v>
      </c>
      <c r="C62" s="87">
        <v>31299318</v>
      </c>
      <c r="D62" s="54" t="s">
        <v>45</v>
      </c>
      <c r="E62" s="82">
        <f>IFERROR(VLOOKUP(D62,'Číselník právnych foriem ŠÚ SR'!$B:$C,2,0),"")</f>
        <v>701</v>
      </c>
      <c r="F62" s="67" t="s">
        <v>260</v>
      </c>
      <c r="G62" s="85" t="s">
        <v>327</v>
      </c>
      <c r="H62" s="85" t="s">
        <v>121</v>
      </c>
      <c r="I62" s="54" t="s">
        <v>451</v>
      </c>
      <c r="J62" s="86">
        <v>44301</v>
      </c>
      <c r="K62" s="54" t="s">
        <v>466</v>
      </c>
      <c r="L62" s="86">
        <v>44539</v>
      </c>
      <c r="M62" s="70">
        <v>36298.800000000003</v>
      </c>
      <c r="N62" s="96">
        <v>525</v>
      </c>
      <c r="O62" s="54" t="s">
        <v>395</v>
      </c>
      <c r="P62" s="70">
        <v>35748</v>
      </c>
      <c r="Q62" s="57">
        <v>4033.1999999999971</v>
      </c>
      <c r="R62" s="92">
        <v>44547</v>
      </c>
      <c r="S62" s="91">
        <v>44197</v>
      </c>
      <c r="T62" s="91">
        <v>44651</v>
      </c>
      <c r="U62" s="70"/>
      <c r="V62" s="70"/>
    </row>
    <row r="63" spans="1:22" ht="38.25" x14ac:dyDescent="0.25">
      <c r="A63" s="85" t="s">
        <v>129</v>
      </c>
      <c r="B63" s="85" t="s">
        <v>221</v>
      </c>
      <c r="C63" s="87">
        <v>52079287</v>
      </c>
      <c r="D63" s="54" t="s">
        <v>25</v>
      </c>
      <c r="E63" s="82">
        <f>IFERROR(VLOOKUP(D63,'Číselník právnych foriem ŠÚ SR'!$B:$C,2,0),"")</f>
        <v>120</v>
      </c>
      <c r="F63" s="67" t="s">
        <v>261</v>
      </c>
      <c r="G63" s="85" t="s">
        <v>328</v>
      </c>
      <c r="H63" s="85" t="s">
        <v>121</v>
      </c>
      <c r="I63" s="54" t="s">
        <v>452</v>
      </c>
      <c r="J63" s="86">
        <v>44297</v>
      </c>
      <c r="K63" s="54" t="s">
        <v>466</v>
      </c>
      <c r="L63" s="86">
        <v>44539</v>
      </c>
      <c r="M63" s="70">
        <v>36261</v>
      </c>
      <c r="N63" s="96">
        <v>19</v>
      </c>
      <c r="O63" s="54" t="s">
        <v>403</v>
      </c>
      <c r="P63" s="70">
        <v>33041.699999999997</v>
      </c>
      <c r="Q63" s="57">
        <v>4029</v>
      </c>
      <c r="R63" s="92">
        <v>44547</v>
      </c>
      <c r="S63" s="91">
        <v>44197</v>
      </c>
      <c r="T63" s="91">
        <v>44651</v>
      </c>
      <c r="U63" s="70"/>
      <c r="V63" s="70"/>
    </row>
    <row r="64" spans="1:22" ht="63.75" x14ac:dyDescent="0.25">
      <c r="A64" s="85" t="s">
        <v>129</v>
      </c>
      <c r="B64" s="85" t="s">
        <v>222</v>
      </c>
      <c r="C64" s="87">
        <v>42274931</v>
      </c>
      <c r="D64" s="54" t="s">
        <v>45</v>
      </c>
      <c r="E64" s="82">
        <f>IFERROR(VLOOKUP(D64,'Číselník právnych foriem ŠÚ SR'!$B:$C,2,0),"")</f>
        <v>701</v>
      </c>
      <c r="F64" s="67" t="s">
        <v>262</v>
      </c>
      <c r="G64" s="85" t="s">
        <v>329</v>
      </c>
      <c r="H64" s="85" t="s">
        <v>121</v>
      </c>
      <c r="I64" s="54" t="s">
        <v>453</v>
      </c>
      <c r="J64" s="86">
        <v>44298</v>
      </c>
      <c r="K64" s="54" t="s">
        <v>466</v>
      </c>
      <c r="L64" s="86">
        <v>44539</v>
      </c>
      <c r="M64" s="70">
        <v>23081.599999999999</v>
      </c>
      <c r="N64" s="96">
        <v>26</v>
      </c>
      <c r="O64" s="54" t="s">
        <v>396</v>
      </c>
      <c r="P64" s="70">
        <v>17218.45</v>
      </c>
      <c r="Q64" s="57">
        <v>2564.6400000000031</v>
      </c>
      <c r="R64" s="92">
        <v>44547</v>
      </c>
      <c r="S64" s="91">
        <v>44197</v>
      </c>
      <c r="T64" s="91">
        <v>44651</v>
      </c>
      <c r="U64" s="70"/>
      <c r="V64" s="70"/>
    </row>
    <row r="65" spans="1:22" ht="25.5" x14ac:dyDescent="0.25">
      <c r="A65" s="85" t="s">
        <v>129</v>
      </c>
      <c r="B65" s="85" t="s">
        <v>223</v>
      </c>
      <c r="C65" s="87">
        <v>50338102</v>
      </c>
      <c r="D65" s="54" t="s">
        <v>45</v>
      </c>
      <c r="E65" s="82">
        <f>IFERROR(VLOOKUP(D65,'Číselník právnych foriem ŠÚ SR'!$B:$C,2,0),"")</f>
        <v>701</v>
      </c>
      <c r="F65" s="67" t="s">
        <v>263</v>
      </c>
      <c r="G65" s="85" t="s">
        <v>330</v>
      </c>
      <c r="H65" s="85" t="s">
        <v>121</v>
      </c>
      <c r="I65" s="54" t="s">
        <v>454</v>
      </c>
      <c r="J65" s="86">
        <v>44301</v>
      </c>
      <c r="K65" s="54" t="s">
        <v>466</v>
      </c>
      <c r="L65" s="86">
        <v>44539</v>
      </c>
      <c r="M65" s="70">
        <v>49977</v>
      </c>
      <c r="N65" s="96">
        <v>162</v>
      </c>
      <c r="O65" s="54" t="s">
        <v>397</v>
      </c>
      <c r="P65" s="70">
        <v>49977</v>
      </c>
      <c r="Q65" s="57">
        <v>5553</v>
      </c>
      <c r="R65" s="92">
        <v>44547</v>
      </c>
      <c r="S65" s="91">
        <v>44197</v>
      </c>
      <c r="T65" s="91">
        <v>44651</v>
      </c>
      <c r="U65" s="70"/>
      <c r="V65" s="70"/>
    </row>
    <row r="66" spans="1:22" ht="63.75" x14ac:dyDescent="0.25">
      <c r="A66" s="85" t="s">
        <v>129</v>
      </c>
      <c r="B66" s="85" t="s">
        <v>224</v>
      </c>
      <c r="C66" s="87">
        <v>50646206</v>
      </c>
      <c r="D66" s="54" t="s">
        <v>45</v>
      </c>
      <c r="E66" s="82">
        <f>IFERROR(VLOOKUP(D66,'Číselník právnych foriem ŠÚ SR'!$B:$C,2,0),"")</f>
        <v>701</v>
      </c>
      <c r="F66" s="67" t="s">
        <v>264</v>
      </c>
      <c r="G66" s="85" t="s">
        <v>331</v>
      </c>
      <c r="H66" s="85" t="s">
        <v>121</v>
      </c>
      <c r="I66" s="54" t="s">
        <v>455</v>
      </c>
      <c r="J66" s="86">
        <v>44301</v>
      </c>
      <c r="K66" s="54" t="s">
        <v>466</v>
      </c>
      <c r="L66" s="86">
        <v>44539</v>
      </c>
      <c r="M66" s="70">
        <v>14872.2</v>
      </c>
      <c r="N66" s="96">
        <v>255</v>
      </c>
      <c r="O66" s="54" t="s">
        <v>398</v>
      </c>
      <c r="P66" s="70">
        <v>14872.2</v>
      </c>
      <c r="Q66" s="57">
        <v>1652.4799999999996</v>
      </c>
      <c r="R66" s="92">
        <v>44547</v>
      </c>
      <c r="S66" s="91">
        <v>44197</v>
      </c>
      <c r="T66" s="91">
        <v>44651</v>
      </c>
      <c r="U66" s="70"/>
      <c r="V66" s="70"/>
    </row>
    <row r="67" spans="1:22" ht="25.5" x14ac:dyDescent="0.25">
      <c r="A67" s="85" t="s">
        <v>129</v>
      </c>
      <c r="B67" s="85" t="s">
        <v>225</v>
      </c>
      <c r="C67" s="87">
        <v>45743517</v>
      </c>
      <c r="D67" s="54" t="s">
        <v>25</v>
      </c>
      <c r="E67" s="82">
        <f>IFERROR(VLOOKUP(D67,'Číselník právnych foriem ŠÚ SR'!$B:$C,2,0),"")</f>
        <v>120</v>
      </c>
      <c r="F67" s="67" t="s">
        <v>265</v>
      </c>
      <c r="G67" s="85" t="s">
        <v>332</v>
      </c>
      <c r="H67" s="85" t="s">
        <v>121</v>
      </c>
      <c r="I67" s="54" t="s">
        <v>456</v>
      </c>
      <c r="J67" s="86">
        <v>44301</v>
      </c>
      <c r="K67" s="54" t="s">
        <v>466</v>
      </c>
      <c r="L67" s="86">
        <v>44539</v>
      </c>
      <c r="M67" s="70">
        <v>10161</v>
      </c>
      <c r="N67" s="96">
        <v>306</v>
      </c>
      <c r="O67" s="54" t="s">
        <v>399</v>
      </c>
      <c r="P67" s="70">
        <v>10161</v>
      </c>
      <c r="Q67" s="57">
        <v>1129</v>
      </c>
      <c r="R67" s="92">
        <v>44547</v>
      </c>
      <c r="S67" s="91">
        <v>44197</v>
      </c>
      <c r="T67" s="91">
        <v>44651</v>
      </c>
      <c r="U67" s="70"/>
      <c r="V67" s="70"/>
    </row>
    <row r="68" spans="1:22" ht="25.5" x14ac:dyDescent="0.25">
      <c r="A68" s="85" t="s">
        <v>129</v>
      </c>
      <c r="B68" s="85" t="s">
        <v>226</v>
      </c>
      <c r="C68" s="87">
        <v>35581077</v>
      </c>
      <c r="D68" s="54" t="s">
        <v>25</v>
      </c>
      <c r="E68" s="82">
        <f>IFERROR(VLOOKUP(D68,'Číselník právnych foriem ŠÚ SR'!$B:$C,2,0),"")</f>
        <v>120</v>
      </c>
      <c r="F68" s="67" t="s">
        <v>266</v>
      </c>
      <c r="G68" s="85" t="s">
        <v>333</v>
      </c>
      <c r="H68" s="85" t="s">
        <v>121</v>
      </c>
      <c r="I68" s="54" t="s">
        <v>457</v>
      </c>
      <c r="J68" s="86">
        <v>44301</v>
      </c>
      <c r="K68" s="54" t="s">
        <v>466</v>
      </c>
      <c r="L68" s="86">
        <v>44539</v>
      </c>
      <c r="M68" s="70">
        <v>48529.5</v>
      </c>
      <c r="N68" s="96">
        <v>196</v>
      </c>
      <c r="O68" s="54" t="s">
        <v>400</v>
      </c>
      <c r="P68" s="70">
        <v>46844.65</v>
      </c>
      <c r="Q68" s="57">
        <v>5392.1200000000026</v>
      </c>
      <c r="R68" s="92">
        <v>44547</v>
      </c>
      <c r="S68" s="91">
        <v>44197</v>
      </c>
      <c r="T68" s="91">
        <v>44651</v>
      </c>
      <c r="U68" s="70"/>
      <c r="V68" s="70"/>
    </row>
    <row r="69" spans="1:22" ht="25.5" x14ac:dyDescent="0.25">
      <c r="A69" s="85" t="s">
        <v>129</v>
      </c>
      <c r="B69" s="85" t="s">
        <v>227</v>
      </c>
      <c r="C69" s="87">
        <v>37886827</v>
      </c>
      <c r="D69" s="54" t="s">
        <v>25</v>
      </c>
      <c r="E69" s="82">
        <f>IFERROR(VLOOKUP(D69,'Číselník právnych foriem ŠÚ SR'!$B:$C,2,0),"")</f>
        <v>120</v>
      </c>
      <c r="F69" s="67" t="s">
        <v>267</v>
      </c>
      <c r="G69" s="85" t="s">
        <v>334</v>
      </c>
      <c r="H69" s="85" t="s">
        <v>121</v>
      </c>
      <c r="I69" s="54" t="s">
        <v>458</v>
      </c>
      <c r="J69" s="86">
        <v>44301</v>
      </c>
      <c r="K69" s="54" t="s">
        <v>466</v>
      </c>
      <c r="L69" s="86">
        <v>44539</v>
      </c>
      <c r="M69" s="70">
        <v>44280</v>
      </c>
      <c r="N69" s="96">
        <v>462</v>
      </c>
      <c r="O69" s="54" t="s">
        <v>401</v>
      </c>
      <c r="P69" s="70">
        <v>44280</v>
      </c>
      <c r="Q69" s="57">
        <v>4920</v>
      </c>
      <c r="R69" s="92">
        <v>44547</v>
      </c>
      <c r="S69" s="91">
        <v>44197</v>
      </c>
      <c r="T69" s="91">
        <v>44651</v>
      </c>
      <c r="U69" s="70"/>
      <c r="V69" s="70"/>
    </row>
    <row r="70" spans="1:22" ht="25.5" x14ac:dyDescent="0.25">
      <c r="A70" s="85" t="s">
        <v>129</v>
      </c>
      <c r="B70" s="85" t="s">
        <v>228</v>
      </c>
      <c r="C70" s="87">
        <v>52301401</v>
      </c>
      <c r="D70" s="54" t="s">
        <v>45</v>
      </c>
      <c r="E70" s="82">
        <f>IFERROR(VLOOKUP(D70,'Číselník právnych foriem ŠÚ SR'!$B:$C,2,0),"")</f>
        <v>701</v>
      </c>
      <c r="F70" s="67">
        <v>487</v>
      </c>
      <c r="G70" s="85" t="s">
        <v>335</v>
      </c>
      <c r="H70" s="85" t="s">
        <v>121</v>
      </c>
      <c r="I70" s="54" t="s">
        <v>459</v>
      </c>
      <c r="J70" s="86">
        <v>44301</v>
      </c>
      <c r="K70" s="54" t="s">
        <v>466</v>
      </c>
      <c r="L70" s="86">
        <v>44539</v>
      </c>
      <c r="M70" s="70">
        <v>44684.4</v>
      </c>
      <c r="N70" s="96">
        <v>487</v>
      </c>
      <c r="O70" s="54" t="s">
        <v>402</v>
      </c>
      <c r="P70" s="70">
        <v>44182.85</v>
      </c>
      <c r="Q70" s="57">
        <v>5466.44</v>
      </c>
      <c r="R70" s="92">
        <v>44547</v>
      </c>
      <c r="S70" s="91">
        <v>44197</v>
      </c>
      <c r="T70" s="91">
        <v>44651</v>
      </c>
      <c r="U70" s="70"/>
      <c r="V70" s="70"/>
    </row>
    <row r="71" spans="1:22" ht="25.5" x14ac:dyDescent="0.25">
      <c r="A71" s="85" t="s">
        <v>130</v>
      </c>
      <c r="B71" s="85" t="s">
        <v>467</v>
      </c>
      <c r="C71" s="87" t="s">
        <v>734</v>
      </c>
      <c r="D71" s="54" t="s">
        <v>52</v>
      </c>
      <c r="E71" s="82">
        <f>IFERROR(VLOOKUP(D71,'Číselník právnych foriem ŠÚ SR'!$B:$C,2,0),"")</f>
        <v>801</v>
      </c>
      <c r="F71" s="67" t="s">
        <v>605</v>
      </c>
      <c r="G71" s="85" t="s">
        <v>875</v>
      </c>
      <c r="H71" s="85" t="s">
        <v>121</v>
      </c>
      <c r="I71" s="85" t="s">
        <v>467</v>
      </c>
      <c r="J71" s="86">
        <v>44489</v>
      </c>
      <c r="K71" s="54" t="s">
        <v>466</v>
      </c>
      <c r="L71" s="86">
        <v>44545</v>
      </c>
      <c r="M71" s="70">
        <v>69389.259999999995</v>
      </c>
      <c r="N71" s="67" t="s">
        <v>605</v>
      </c>
      <c r="O71" s="85" t="s">
        <v>1061</v>
      </c>
      <c r="P71" s="70">
        <v>64446.84</v>
      </c>
      <c r="Q71" s="70">
        <v>3391.94</v>
      </c>
      <c r="R71" s="92">
        <v>44552</v>
      </c>
      <c r="S71" s="91">
        <v>44197</v>
      </c>
      <c r="T71" s="92">
        <v>44926</v>
      </c>
      <c r="U71" s="70"/>
      <c r="V71" s="70"/>
    </row>
    <row r="72" spans="1:22" ht="38.25" x14ac:dyDescent="0.25">
      <c r="A72" s="85" t="s">
        <v>130</v>
      </c>
      <c r="B72" s="85" t="s">
        <v>468</v>
      </c>
      <c r="C72" s="87" t="s">
        <v>735</v>
      </c>
      <c r="D72" s="54" t="s">
        <v>52</v>
      </c>
      <c r="E72" s="82">
        <f>IFERROR(VLOOKUP(D72,'Číselník právnych foriem ŠÚ SR'!$B:$C,2,0),"")</f>
        <v>801</v>
      </c>
      <c r="F72" s="67" t="s">
        <v>606</v>
      </c>
      <c r="G72" s="85" t="s">
        <v>876</v>
      </c>
      <c r="H72" s="85" t="s">
        <v>121</v>
      </c>
      <c r="I72" s="85" t="s">
        <v>468</v>
      </c>
      <c r="J72" s="86">
        <v>44489</v>
      </c>
      <c r="K72" s="54" t="s">
        <v>466</v>
      </c>
      <c r="L72" s="86">
        <v>44545</v>
      </c>
      <c r="M72" s="70">
        <v>164872.79999999999</v>
      </c>
      <c r="N72" s="67" t="s">
        <v>606</v>
      </c>
      <c r="O72" s="85" t="s">
        <v>1014</v>
      </c>
      <c r="P72" s="70">
        <v>164872.79999999999</v>
      </c>
      <c r="Q72" s="70">
        <v>8677.5200000000186</v>
      </c>
      <c r="R72" s="92">
        <v>44551</v>
      </c>
      <c r="S72" s="91">
        <v>44197</v>
      </c>
      <c r="T72" s="92">
        <v>44926</v>
      </c>
      <c r="U72" s="70"/>
      <c r="V72" s="70"/>
    </row>
    <row r="73" spans="1:22" ht="38.25" x14ac:dyDescent="0.25">
      <c r="A73" s="85" t="s">
        <v>130</v>
      </c>
      <c r="B73" s="85" t="s">
        <v>469</v>
      </c>
      <c r="C73" s="87" t="s">
        <v>736</v>
      </c>
      <c r="D73" s="54" t="s">
        <v>52</v>
      </c>
      <c r="E73" s="82">
        <f>IFERROR(VLOOKUP(D73,'Číselník právnych foriem ŠÚ SR'!$B:$C,2,0),"")</f>
        <v>801</v>
      </c>
      <c r="F73" s="67" t="s">
        <v>607</v>
      </c>
      <c r="G73" s="85" t="s">
        <v>877</v>
      </c>
      <c r="H73" s="85" t="s">
        <v>121</v>
      </c>
      <c r="I73" s="85" t="s">
        <v>469</v>
      </c>
      <c r="J73" s="86">
        <v>44489</v>
      </c>
      <c r="K73" s="54" t="s">
        <v>466</v>
      </c>
      <c r="L73" s="86">
        <v>44545</v>
      </c>
      <c r="M73" s="70">
        <v>212992.37</v>
      </c>
      <c r="N73" s="67" t="s">
        <v>607</v>
      </c>
      <c r="O73" s="85" t="s">
        <v>1126</v>
      </c>
      <c r="P73" s="70">
        <v>212922.37</v>
      </c>
      <c r="Q73" s="70">
        <v>11206.45</v>
      </c>
      <c r="R73" s="92">
        <v>44551</v>
      </c>
      <c r="S73" s="91">
        <v>44197</v>
      </c>
      <c r="T73" s="92">
        <v>44926</v>
      </c>
      <c r="U73" s="70"/>
      <c r="V73" s="70"/>
    </row>
    <row r="74" spans="1:22" ht="25.5" x14ac:dyDescent="0.25">
      <c r="A74" s="85" t="s">
        <v>130</v>
      </c>
      <c r="B74" s="85" t="s">
        <v>470</v>
      </c>
      <c r="C74" s="87" t="s">
        <v>737</v>
      </c>
      <c r="D74" s="54" t="s">
        <v>52</v>
      </c>
      <c r="E74" s="82">
        <f>IFERROR(VLOOKUP(D74,'Číselník právnych foriem ŠÚ SR'!$B:$C,2,0),"")</f>
        <v>801</v>
      </c>
      <c r="F74" s="67" t="s">
        <v>608</v>
      </c>
      <c r="G74" s="85" t="s">
        <v>878</v>
      </c>
      <c r="H74" s="85" t="s">
        <v>121</v>
      </c>
      <c r="I74" s="85" t="s">
        <v>470</v>
      </c>
      <c r="J74" s="86">
        <v>44489</v>
      </c>
      <c r="K74" s="54" t="s">
        <v>466</v>
      </c>
      <c r="L74" s="86">
        <v>44545</v>
      </c>
      <c r="M74" s="70">
        <v>178786.2</v>
      </c>
      <c r="N74" s="67" t="s">
        <v>608</v>
      </c>
      <c r="O74" s="85" t="s">
        <v>1015</v>
      </c>
      <c r="P74" s="70">
        <v>178786.2</v>
      </c>
      <c r="Q74" s="70">
        <v>9409.7999999999884</v>
      </c>
      <c r="R74" s="92">
        <v>44550</v>
      </c>
      <c r="S74" s="91">
        <v>44197</v>
      </c>
      <c r="T74" s="92">
        <v>44926</v>
      </c>
      <c r="U74" s="70"/>
      <c r="V74" s="70"/>
    </row>
    <row r="75" spans="1:22" ht="25.5" x14ac:dyDescent="0.25">
      <c r="A75" s="85" t="s">
        <v>130</v>
      </c>
      <c r="B75" s="85" t="s">
        <v>471</v>
      </c>
      <c r="C75" s="87" t="s">
        <v>738</v>
      </c>
      <c r="D75" s="54" t="s">
        <v>52</v>
      </c>
      <c r="E75" s="82">
        <f>IFERROR(VLOOKUP(D75,'Číselník právnych foriem ŠÚ SR'!$B:$C,2,0),"")</f>
        <v>801</v>
      </c>
      <c r="F75" s="67" t="s">
        <v>609</v>
      </c>
      <c r="G75" s="85" t="s">
        <v>878</v>
      </c>
      <c r="H75" s="85" t="s">
        <v>121</v>
      </c>
      <c r="I75" s="85" t="s">
        <v>471</v>
      </c>
      <c r="J75" s="86">
        <v>44490</v>
      </c>
      <c r="K75" s="54" t="s">
        <v>466</v>
      </c>
      <c r="L75" s="86">
        <v>44545</v>
      </c>
      <c r="M75" s="70">
        <v>249673.14</v>
      </c>
      <c r="N75" s="67" t="s">
        <v>609</v>
      </c>
      <c r="O75" s="85" t="s">
        <v>1062</v>
      </c>
      <c r="P75" s="70">
        <v>249673.14</v>
      </c>
      <c r="Q75" s="70">
        <v>13141.149999999965</v>
      </c>
      <c r="R75" s="92">
        <v>44552</v>
      </c>
      <c r="S75" s="91">
        <v>44197</v>
      </c>
      <c r="T75" s="92">
        <v>44926</v>
      </c>
      <c r="U75" s="70"/>
      <c r="V75" s="70"/>
    </row>
    <row r="76" spans="1:22" ht="25.5" x14ac:dyDescent="0.25">
      <c r="A76" s="85" t="s">
        <v>130</v>
      </c>
      <c r="B76" s="85" t="s">
        <v>472</v>
      </c>
      <c r="C76" s="87" t="s">
        <v>739</v>
      </c>
      <c r="D76" s="54" t="s">
        <v>52</v>
      </c>
      <c r="E76" s="82">
        <f>IFERROR(VLOOKUP(D76,'Číselník právnych foriem ŠÚ SR'!$B:$C,2,0),"")</f>
        <v>801</v>
      </c>
      <c r="F76" s="67" t="s">
        <v>610</v>
      </c>
      <c r="G76" s="85" t="s">
        <v>879</v>
      </c>
      <c r="H76" s="85" t="s">
        <v>121</v>
      </c>
      <c r="I76" s="85" t="s">
        <v>472</v>
      </c>
      <c r="J76" s="86">
        <v>44489</v>
      </c>
      <c r="K76" s="54" t="s">
        <v>466</v>
      </c>
      <c r="L76" s="86">
        <v>44545</v>
      </c>
      <c r="M76" s="70">
        <v>215223.64</v>
      </c>
      <c r="N76" s="67" t="s">
        <v>610</v>
      </c>
      <c r="O76" s="85" t="s">
        <v>1016</v>
      </c>
      <c r="P76" s="70">
        <v>215223.64</v>
      </c>
      <c r="Q76" s="70">
        <v>0</v>
      </c>
      <c r="R76" s="92">
        <v>44551</v>
      </c>
      <c r="S76" s="91">
        <v>44197</v>
      </c>
      <c r="T76" s="92">
        <v>44926</v>
      </c>
      <c r="U76" s="70"/>
      <c r="V76" s="70"/>
    </row>
    <row r="77" spans="1:22" ht="25.5" x14ac:dyDescent="0.25">
      <c r="A77" s="85" t="s">
        <v>130</v>
      </c>
      <c r="B77" s="85" t="s">
        <v>473</v>
      </c>
      <c r="C77" s="87" t="s">
        <v>740</v>
      </c>
      <c r="D77" s="54" t="s">
        <v>52</v>
      </c>
      <c r="E77" s="82">
        <f>IFERROR(VLOOKUP(D77,'Číselník právnych foriem ŠÚ SR'!$B:$C,2,0),"")</f>
        <v>801</v>
      </c>
      <c r="F77" s="67" t="s">
        <v>611</v>
      </c>
      <c r="G77" s="85" t="s">
        <v>880</v>
      </c>
      <c r="H77" s="85" t="s">
        <v>121</v>
      </c>
      <c r="I77" s="85" t="s">
        <v>473</v>
      </c>
      <c r="J77" s="86">
        <v>44489</v>
      </c>
      <c r="K77" s="54" t="s">
        <v>466</v>
      </c>
      <c r="L77" s="86">
        <v>44545</v>
      </c>
      <c r="M77" s="70">
        <v>85140.17</v>
      </c>
      <c r="N77" s="67" t="s">
        <v>611</v>
      </c>
      <c r="O77" s="85" t="s">
        <v>1017</v>
      </c>
      <c r="P77" s="70">
        <v>85140.17</v>
      </c>
      <c r="Q77" s="70">
        <v>0</v>
      </c>
      <c r="R77" s="92">
        <v>44550</v>
      </c>
      <c r="S77" s="91">
        <v>44197</v>
      </c>
      <c r="T77" s="92">
        <v>44926</v>
      </c>
      <c r="U77" s="70"/>
      <c r="V77" s="70"/>
    </row>
    <row r="78" spans="1:22" ht="25.5" x14ac:dyDescent="0.25">
      <c r="A78" s="85" t="s">
        <v>130</v>
      </c>
      <c r="B78" s="85" t="s">
        <v>474</v>
      </c>
      <c r="C78" s="87" t="s">
        <v>741</v>
      </c>
      <c r="D78" s="54" t="s">
        <v>52</v>
      </c>
      <c r="E78" s="82">
        <f>IFERROR(VLOOKUP(D78,'Číselník právnych foriem ŠÚ SR'!$B:$C,2,0),"")</f>
        <v>801</v>
      </c>
      <c r="F78" s="67" t="s">
        <v>261</v>
      </c>
      <c r="G78" s="85" t="s">
        <v>881</v>
      </c>
      <c r="H78" s="85" t="s">
        <v>121</v>
      </c>
      <c r="I78" s="85" t="s">
        <v>474</v>
      </c>
      <c r="J78" s="86">
        <v>44489</v>
      </c>
      <c r="K78" s="54" t="s">
        <v>466</v>
      </c>
      <c r="L78" s="86">
        <v>44545</v>
      </c>
      <c r="M78" s="70">
        <v>142454.79999999999</v>
      </c>
      <c r="N78" s="67" t="s">
        <v>261</v>
      </c>
      <c r="O78" s="85" t="s">
        <v>1018</v>
      </c>
      <c r="P78" s="70">
        <v>142454.79999999999</v>
      </c>
      <c r="Q78" s="70">
        <v>7498.1200000000244</v>
      </c>
      <c r="R78" s="92">
        <v>44552</v>
      </c>
      <c r="S78" s="91">
        <v>44197</v>
      </c>
      <c r="T78" s="92">
        <v>44926</v>
      </c>
      <c r="U78" s="70"/>
      <c r="V78" s="70"/>
    </row>
    <row r="79" spans="1:22" ht="25.5" x14ac:dyDescent="0.25">
      <c r="A79" s="85" t="s">
        <v>130</v>
      </c>
      <c r="B79" s="85" t="s">
        <v>475</v>
      </c>
      <c r="C79" s="87" t="s">
        <v>742</v>
      </c>
      <c r="D79" s="54" t="s">
        <v>52</v>
      </c>
      <c r="E79" s="82">
        <f>IFERROR(VLOOKUP(D79,'Číselník právnych foriem ŠÚ SR'!$B:$C,2,0),"")</f>
        <v>801</v>
      </c>
      <c r="F79" s="67" t="s">
        <v>248</v>
      </c>
      <c r="G79" s="85" t="s">
        <v>882</v>
      </c>
      <c r="H79" s="85" t="s">
        <v>121</v>
      </c>
      <c r="I79" s="85" t="s">
        <v>475</v>
      </c>
      <c r="J79" s="86">
        <v>44489</v>
      </c>
      <c r="K79" s="54" t="s">
        <v>466</v>
      </c>
      <c r="L79" s="86">
        <v>44545</v>
      </c>
      <c r="M79" s="70">
        <v>60933.4</v>
      </c>
      <c r="N79" s="67" t="s">
        <v>248</v>
      </c>
      <c r="O79" s="85" t="s">
        <v>1127</v>
      </c>
      <c r="P79" s="70">
        <v>60933.4</v>
      </c>
      <c r="Q79" s="70">
        <v>0</v>
      </c>
      <c r="R79" s="92">
        <v>44551</v>
      </c>
      <c r="S79" s="91">
        <v>44197</v>
      </c>
      <c r="T79" s="92">
        <v>44926</v>
      </c>
      <c r="U79" s="70"/>
      <c r="V79" s="70"/>
    </row>
    <row r="80" spans="1:22" ht="25.5" x14ac:dyDescent="0.25">
      <c r="A80" s="85" t="s">
        <v>130</v>
      </c>
      <c r="B80" s="85" t="s">
        <v>476</v>
      </c>
      <c r="C80" s="87" t="s">
        <v>743</v>
      </c>
      <c r="D80" s="54" t="s">
        <v>52</v>
      </c>
      <c r="E80" s="82">
        <f>IFERROR(VLOOKUP(D80,'Číselník právnych foriem ŠÚ SR'!$B:$C,2,0),"")</f>
        <v>801</v>
      </c>
      <c r="F80" s="67" t="s">
        <v>612</v>
      </c>
      <c r="G80" s="85" t="s">
        <v>883</v>
      </c>
      <c r="H80" s="85" t="s">
        <v>121</v>
      </c>
      <c r="I80" s="85" t="s">
        <v>476</v>
      </c>
      <c r="J80" s="86">
        <v>44489</v>
      </c>
      <c r="K80" s="54" t="s">
        <v>466</v>
      </c>
      <c r="L80" s="86">
        <v>44545</v>
      </c>
      <c r="M80" s="70">
        <v>40180.910000000003</v>
      </c>
      <c r="N80" s="67" t="s">
        <v>612</v>
      </c>
      <c r="O80" s="85" t="s">
        <v>1063</v>
      </c>
      <c r="P80" s="70">
        <v>40180.910000000003</v>
      </c>
      <c r="Q80" s="70">
        <v>0</v>
      </c>
      <c r="R80" s="92">
        <v>44552</v>
      </c>
      <c r="S80" s="91">
        <v>44197</v>
      </c>
      <c r="T80" s="92">
        <v>44926</v>
      </c>
      <c r="U80" s="70"/>
      <c r="V80" s="70"/>
    </row>
    <row r="81" spans="1:22" ht="25.5" x14ac:dyDescent="0.25">
      <c r="A81" s="85" t="s">
        <v>130</v>
      </c>
      <c r="B81" s="85" t="s">
        <v>477</v>
      </c>
      <c r="C81" s="87" t="s">
        <v>744</v>
      </c>
      <c r="D81" s="54" t="s">
        <v>52</v>
      </c>
      <c r="E81" s="82">
        <f>IFERROR(VLOOKUP(D81,'Číselník právnych foriem ŠÚ SR'!$B:$C,2,0),"")</f>
        <v>801</v>
      </c>
      <c r="F81" s="67" t="s">
        <v>613</v>
      </c>
      <c r="G81" s="85" t="s">
        <v>884</v>
      </c>
      <c r="H81" s="85" t="s">
        <v>121</v>
      </c>
      <c r="I81" s="85" t="s">
        <v>477</v>
      </c>
      <c r="J81" s="86">
        <v>44489</v>
      </c>
      <c r="K81" s="54" t="s">
        <v>466</v>
      </c>
      <c r="L81" s="86">
        <v>44545</v>
      </c>
      <c r="M81" s="70">
        <v>107044.46</v>
      </c>
      <c r="N81" s="67" t="s">
        <v>613</v>
      </c>
      <c r="O81" s="85" t="s">
        <v>1064</v>
      </c>
      <c r="P81" s="70">
        <v>107044.46</v>
      </c>
      <c r="Q81" s="70">
        <v>0</v>
      </c>
      <c r="R81" s="92">
        <v>44552</v>
      </c>
      <c r="S81" s="91">
        <v>44197</v>
      </c>
      <c r="T81" s="92">
        <v>44926</v>
      </c>
      <c r="U81" s="70"/>
      <c r="V81" s="70"/>
    </row>
    <row r="82" spans="1:22" ht="38.25" x14ac:dyDescent="0.25">
      <c r="A82" s="85" t="s">
        <v>130</v>
      </c>
      <c r="B82" s="85" t="s">
        <v>478</v>
      </c>
      <c r="C82" s="87" t="s">
        <v>745</v>
      </c>
      <c r="D82" s="54" t="s">
        <v>52</v>
      </c>
      <c r="E82" s="82">
        <f>IFERROR(VLOOKUP(D82,'Číselník právnych foriem ŠÚ SR'!$B:$C,2,0),"")</f>
        <v>801</v>
      </c>
      <c r="F82" s="67" t="s">
        <v>614</v>
      </c>
      <c r="G82" s="85" t="s">
        <v>885</v>
      </c>
      <c r="H82" s="85" t="s">
        <v>121</v>
      </c>
      <c r="I82" s="85" t="s">
        <v>478</v>
      </c>
      <c r="J82" s="86">
        <v>44489</v>
      </c>
      <c r="K82" s="54" t="s">
        <v>466</v>
      </c>
      <c r="L82" s="86">
        <v>44545</v>
      </c>
      <c r="M82" s="70">
        <v>53865</v>
      </c>
      <c r="N82" s="67" t="s">
        <v>614</v>
      </c>
      <c r="O82" s="85" t="s">
        <v>1065</v>
      </c>
      <c r="P82" s="70">
        <v>53865</v>
      </c>
      <c r="Q82" s="70">
        <v>2835</v>
      </c>
      <c r="R82" s="92">
        <v>44552</v>
      </c>
      <c r="S82" s="91">
        <v>44197</v>
      </c>
      <c r="T82" s="92">
        <v>44926</v>
      </c>
      <c r="U82" s="70"/>
      <c r="V82" s="70"/>
    </row>
    <row r="83" spans="1:22" ht="38.25" x14ac:dyDescent="0.25">
      <c r="A83" s="85" t="s">
        <v>130</v>
      </c>
      <c r="B83" s="85" t="s">
        <v>479</v>
      </c>
      <c r="C83" s="87" t="s">
        <v>746</v>
      </c>
      <c r="D83" s="54" t="s">
        <v>52</v>
      </c>
      <c r="E83" s="82">
        <f>IFERROR(VLOOKUP(D83,'Číselník právnych foriem ŠÚ SR'!$B:$C,2,0),"")</f>
        <v>801</v>
      </c>
      <c r="F83" s="67" t="s">
        <v>615</v>
      </c>
      <c r="G83" s="85" t="s">
        <v>886</v>
      </c>
      <c r="H83" s="85" t="s">
        <v>121</v>
      </c>
      <c r="I83" s="85" t="s">
        <v>479</v>
      </c>
      <c r="J83" s="86">
        <v>44489</v>
      </c>
      <c r="K83" s="54" t="s">
        <v>466</v>
      </c>
      <c r="L83" s="86">
        <v>44545</v>
      </c>
      <c r="M83" s="70">
        <v>150705.82</v>
      </c>
      <c r="N83" s="67" t="s">
        <v>615</v>
      </c>
      <c r="O83" s="85" t="s">
        <v>1019</v>
      </c>
      <c r="P83" s="70">
        <v>150705.82</v>
      </c>
      <c r="Q83" s="70">
        <v>7931.9599999999919</v>
      </c>
      <c r="R83" s="92">
        <v>44551</v>
      </c>
      <c r="S83" s="91">
        <v>44197</v>
      </c>
      <c r="T83" s="92">
        <v>44926</v>
      </c>
      <c r="U83" s="70"/>
      <c r="V83" s="70"/>
    </row>
    <row r="84" spans="1:22" ht="25.5" x14ac:dyDescent="0.25">
      <c r="A84" s="85" t="s">
        <v>130</v>
      </c>
      <c r="B84" s="85" t="s">
        <v>1713</v>
      </c>
      <c r="C84" s="87" t="s">
        <v>747</v>
      </c>
      <c r="D84" s="54" t="s">
        <v>52</v>
      </c>
      <c r="E84" s="82">
        <f>IFERROR(VLOOKUP(D84,'Číselník právnych foriem ŠÚ SR'!$B:$C,2,0),"")</f>
        <v>801</v>
      </c>
      <c r="F84" s="67" t="s">
        <v>616</v>
      </c>
      <c r="G84" s="85" t="s">
        <v>887</v>
      </c>
      <c r="H84" s="85" t="s">
        <v>121</v>
      </c>
      <c r="I84" s="85" t="s">
        <v>480</v>
      </c>
      <c r="J84" s="86">
        <v>44489</v>
      </c>
      <c r="K84" s="54" t="s">
        <v>466</v>
      </c>
      <c r="L84" s="86">
        <v>44545</v>
      </c>
      <c r="M84" s="70">
        <v>59767.360000000001</v>
      </c>
      <c r="N84" s="67" t="s">
        <v>616</v>
      </c>
      <c r="O84" s="85" t="s">
        <v>1020</v>
      </c>
      <c r="P84" s="70">
        <v>59767.360000000001</v>
      </c>
      <c r="Q84" s="70">
        <v>0</v>
      </c>
      <c r="R84" s="92">
        <v>44550</v>
      </c>
      <c r="S84" s="91">
        <v>44197</v>
      </c>
      <c r="T84" s="92">
        <v>44926</v>
      </c>
      <c r="U84" s="70"/>
      <c r="V84" s="70"/>
    </row>
    <row r="85" spans="1:22" ht="25.5" x14ac:dyDescent="0.25">
      <c r="A85" s="85" t="s">
        <v>130</v>
      </c>
      <c r="B85" s="85" t="s">
        <v>1714</v>
      </c>
      <c r="C85" s="87" t="s">
        <v>748</v>
      </c>
      <c r="D85" s="54" t="s">
        <v>52</v>
      </c>
      <c r="E85" s="82">
        <f>IFERROR(VLOOKUP(D85,'Číselník právnych foriem ŠÚ SR'!$B:$C,2,0),"")</f>
        <v>801</v>
      </c>
      <c r="F85" s="67" t="s">
        <v>617</v>
      </c>
      <c r="G85" s="85" t="s">
        <v>888</v>
      </c>
      <c r="H85" s="85" t="s">
        <v>121</v>
      </c>
      <c r="I85" s="85" t="s">
        <v>481</v>
      </c>
      <c r="J85" s="86">
        <v>44489</v>
      </c>
      <c r="K85" s="54" t="s">
        <v>466</v>
      </c>
      <c r="L85" s="86">
        <v>44545</v>
      </c>
      <c r="M85" s="70">
        <v>91569.65</v>
      </c>
      <c r="N85" s="67" t="s">
        <v>617</v>
      </c>
      <c r="O85" s="85" t="s">
        <v>1021</v>
      </c>
      <c r="P85" s="70">
        <v>91569.65</v>
      </c>
      <c r="Q85" s="70">
        <v>4819.4600000000064</v>
      </c>
      <c r="R85" s="92">
        <v>44550</v>
      </c>
      <c r="S85" s="91">
        <v>44197</v>
      </c>
      <c r="T85" s="92">
        <v>44926</v>
      </c>
      <c r="U85" s="70"/>
      <c r="V85" s="70"/>
    </row>
    <row r="86" spans="1:22" ht="25.5" x14ac:dyDescent="0.25">
      <c r="A86" s="85" t="s">
        <v>130</v>
      </c>
      <c r="B86" s="85" t="s">
        <v>482</v>
      </c>
      <c r="C86" s="87" t="s">
        <v>749</v>
      </c>
      <c r="D86" s="54" t="s">
        <v>52</v>
      </c>
      <c r="E86" s="82">
        <f>IFERROR(VLOOKUP(D86,'Číselník právnych foriem ŠÚ SR'!$B:$C,2,0),"")</f>
        <v>801</v>
      </c>
      <c r="F86" s="67" t="s">
        <v>618</v>
      </c>
      <c r="G86" s="85" t="s">
        <v>889</v>
      </c>
      <c r="H86" s="85" t="s">
        <v>121</v>
      </c>
      <c r="I86" s="85" t="s">
        <v>482</v>
      </c>
      <c r="J86" s="86">
        <v>44489</v>
      </c>
      <c r="K86" s="54" t="s">
        <v>466</v>
      </c>
      <c r="L86" s="86">
        <v>44545</v>
      </c>
      <c r="M86" s="70">
        <v>107558</v>
      </c>
      <c r="N86" s="67" t="s">
        <v>618</v>
      </c>
      <c r="O86" s="85" t="s">
        <v>1022</v>
      </c>
      <c r="P86" s="70">
        <v>107558</v>
      </c>
      <c r="Q86" s="70">
        <v>0</v>
      </c>
      <c r="R86" s="92">
        <v>44551</v>
      </c>
      <c r="S86" s="91">
        <v>44197</v>
      </c>
      <c r="T86" s="92">
        <v>44926</v>
      </c>
      <c r="U86" s="70"/>
      <c r="V86" s="70"/>
    </row>
    <row r="87" spans="1:22" ht="38.25" x14ac:dyDescent="0.25">
      <c r="A87" s="85" t="s">
        <v>130</v>
      </c>
      <c r="B87" s="85" t="s">
        <v>483</v>
      </c>
      <c r="C87" s="87" t="s">
        <v>750</v>
      </c>
      <c r="D87" s="54" t="s">
        <v>52</v>
      </c>
      <c r="E87" s="82">
        <f>IFERROR(VLOOKUP(D87,'Číselník právnych foriem ŠÚ SR'!$B:$C,2,0),"")</f>
        <v>801</v>
      </c>
      <c r="F87" s="67" t="s">
        <v>619</v>
      </c>
      <c r="G87" s="85" t="s">
        <v>890</v>
      </c>
      <c r="H87" s="85" t="s">
        <v>121</v>
      </c>
      <c r="I87" s="85" t="s">
        <v>483</v>
      </c>
      <c r="J87" s="86">
        <v>44489</v>
      </c>
      <c r="K87" s="54" t="s">
        <v>466</v>
      </c>
      <c r="L87" s="86">
        <v>44545</v>
      </c>
      <c r="M87" s="70">
        <v>50893.71</v>
      </c>
      <c r="N87" s="67" t="s">
        <v>619</v>
      </c>
      <c r="O87" s="85" t="s">
        <v>1066</v>
      </c>
      <c r="P87" s="70">
        <v>50893.71</v>
      </c>
      <c r="Q87" s="70">
        <v>2678.739999999998</v>
      </c>
      <c r="R87" s="92">
        <v>44552</v>
      </c>
      <c r="S87" s="91">
        <v>44197</v>
      </c>
      <c r="T87" s="92">
        <v>44926</v>
      </c>
      <c r="U87" s="70"/>
      <c r="V87" s="70"/>
    </row>
    <row r="88" spans="1:22" ht="25.5" x14ac:dyDescent="0.25">
      <c r="A88" s="85" t="s">
        <v>130</v>
      </c>
      <c r="B88" s="85" t="s">
        <v>484</v>
      </c>
      <c r="C88" s="87" t="s">
        <v>751</v>
      </c>
      <c r="D88" s="54" t="s">
        <v>52</v>
      </c>
      <c r="E88" s="82">
        <f>IFERROR(VLOOKUP(D88,'Číselník právnych foriem ŠÚ SR'!$B:$C,2,0),"")</f>
        <v>801</v>
      </c>
      <c r="F88" s="67" t="s">
        <v>620</v>
      </c>
      <c r="G88" s="85" t="s">
        <v>891</v>
      </c>
      <c r="H88" s="85" t="s">
        <v>121</v>
      </c>
      <c r="I88" s="85" t="s">
        <v>484</v>
      </c>
      <c r="J88" s="86">
        <v>44489</v>
      </c>
      <c r="K88" s="54" t="s">
        <v>466</v>
      </c>
      <c r="L88" s="86">
        <v>44545</v>
      </c>
      <c r="M88" s="70">
        <v>250000</v>
      </c>
      <c r="N88" s="67" t="s">
        <v>620</v>
      </c>
      <c r="O88" s="85" t="s">
        <v>1067</v>
      </c>
      <c r="P88" s="70">
        <v>250000</v>
      </c>
      <c r="Q88" s="70">
        <v>22705.900000000023</v>
      </c>
      <c r="R88" s="92">
        <v>44552</v>
      </c>
      <c r="S88" s="91">
        <v>44197</v>
      </c>
      <c r="T88" s="92">
        <v>44926</v>
      </c>
      <c r="U88" s="70"/>
      <c r="V88" s="70"/>
    </row>
    <row r="89" spans="1:22" ht="25.5" x14ac:dyDescent="0.25">
      <c r="A89" s="85" t="s">
        <v>130</v>
      </c>
      <c r="B89" s="85" t="s">
        <v>485</v>
      </c>
      <c r="C89" s="87" t="s">
        <v>752</v>
      </c>
      <c r="D89" s="54" t="s">
        <v>52</v>
      </c>
      <c r="E89" s="82">
        <f>IFERROR(VLOOKUP(D89,'Číselník právnych foriem ŠÚ SR'!$B:$C,2,0),"")</f>
        <v>801</v>
      </c>
      <c r="F89" s="67" t="s">
        <v>621</v>
      </c>
      <c r="G89" s="85" t="s">
        <v>892</v>
      </c>
      <c r="H89" s="85" t="s">
        <v>121</v>
      </c>
      <c r="I89" s="85" t="s">
        <v>485</v>
      </c>
      <c r="J89" s="86">
        <v>44489</v>
      </c>
      <c r="K89" s="54" t="s">
        <v>466</v>
      </c>
      <c r="L89" s="86">
        <v>44545</v>
      </c>
      <c r="M89" s="70">
        <v>140228.26999999999</v>
      </c>
      <c r="N89" s="67" t="s">
        <v>621</v>
      </c>
      <c r="O89" s="85" t="s">
        <v>1128</v>
      </c>
      <c r="P89" s="70">
        <v>140228.26999999999</v>
      </c>
      <c r="Q89" s="70">
        <v>7380.5400000000081</v>
      </c>
      <c r="R89" s="92">
        <v>44547</v>
      </c>
      <c r="S89" s="91">
        <v>44197</v>
      </c>
      <c r="T89" s="92">
        <v>44926</v>
      </c>
      <c r="U89" s="70"/>
      <c r="V89" s="70"/>
    </row>
    <row r="90" spans="1:22" ht="38.25" x14ac:dyDescent="0.25">
      <c r="A90" s="85" t="s">
        <v>130</v>
      </c>
      <c r="B90" s="85" t="s">
        <v>486</v>
      </c>
      <c r="C90" s="87" t="s">
        <v>753</v>
      </c>
      <c r="D90" s="54" t="s">
        <v>52</v>
      </c>
      <c r="E90" s="82">
        <f>IFERROR(VLOOKUP(D90,'Číselník právnych foriem ŠÚ SR'!$B:$C,2,0),"")</f>
        <v>801</v>
      </c>
      <c r="F90" s="67" t="s">
        <v>622</v>
      </c>
      <c r="G90" s="85" t="s">
        <v>893</v>
      </c>
      <c r="H90" s="85" t="s">
        <v>121</v>
      </c>
      <c r="I90" s="85" t="s">
        <v>486</v>
      </c>
      <c r="J90" s="86">
        <v>44489</v>
      </c>
      <c r="K90" s="54" t="s">
        <v>466</v>
      </c>
      <c r="L90" s="86">
        <v>44545</v>
      </c>
      <c r="M90" s="70">
        <v>158489.17000000001</v>
      </c>
      <c r="N90" s="67" t="s">
        <v>622</v>
      </c>
      <c r="O90" s="85" t="s">
        <v>1129</v>
      </c>
      <c r="P90" s="70">
        <v>158489.17000000001</v>
      </c>
      <c r="Q90" s="70">
        <v>8341.539999999979</v>
      </c>
      <c r="R90" s="92">
        <v>44552</v>
      </c>
      <c r="S90" s="91">
        <v>44197</v>
      </c>
      <c r="T90" s="92">
        <v>44926</v>
      </c>
      <c r="U90" s="70"/>
      <c r="V90" s="70"/>
    </row>
    <row r="91" spans="1:22" ht="25.5" x14ac:dyDescent="0.25">
      <c r="A91" s="85" t="s">
        <v>130</v>
      </c>
      <c r="B91" s="85" t="s">
        <v>487</v>
      </c>
      <c r="C91" s="87" t="s">
        <v>754</v>
      </c>
      <c r="D91" s="54" t="s">
        <v>52</v>
      </c>
      <c r="E91" s="82">
        <f>IFERROR(VLOOKUP(D91,'Číselník právnych foriem ŠÚ SR'!$B:$C,2,0),"")</f>
        <v>801</v>
      </c>
      <c r="F91" s="67" t="s">
        <v>623</v>
      </c>
      <c r="G91" s="85" t="s">
        <v>894</v>
      </c>
      <c r="H91" s="85" t="s">
        <v>121</v>
      </c>
      <c r="I91" s="85" t="s">
        <v>487</v>
      </c>
      <c r="J91" s="86">
        <v>44489</v>
      </c>
      <c r="K91" s="54" t="s">
        <v>466</v>
      </c>
      <c r="L91" s="86">
        <v>44545</v>
      </c>
      <c r="M91" s="70">
        <v>165663.56</v>
      </c>
      <c r="N91" s="67" t="s">
        <v>623</v>
      </c>
      <c r="O91" s="85" t="s">
        <v>1068</v>
      </c>
      <c r="P91" s="70">
        <v>165663.56</v>
      </c>
      <c r="Q91" s="70">
        <v>0</v>
      </c>
      <c r="R91" s="92">
        <v>44552</v>
      </c>
      <c r="S91" s="91">
        <v>44197</v>
      </c>
      <c r="T91" s="92">
        <v>44926</v>
      </c>
      <c r="U91" s="70"/>
      <c r="V91" s="70"/>
    </row>
    <row r="92" spans="1:22" ht="25.5" x14ac:dyDescent="0.25">
      <c r="A92" s="85" t="s">
        <v>130</v>
      </c>
      <c r="B92" s="85" t="s">
        <v>488</v>
      </c>
      <c r="C92" s="87" t="s">
        <v>755</v>
      </c>
      <c r="D92" s="54" t="s">
        <v>52</v>
      </c>
      <c r="E92" s="82">
        <f>IFERROR(VLOOKUP(D92,'Číselník právnych foriem ŠÚ SR'!$B:$C,2,0),"")</f>
        <v>801</v>
      </c>
      <c r="F92" s="67" t="s">
        <v>624</v>
      </c>
      <c r="G92" s="85" t="s">
        <v>895</v>
      </c>
      <c r="H92" s="85" t="s">
        <v>121</v>
      </c>
      <c r="I92" s="85" t="s">
        <v>488</v>
      </c>
      <c r="J92" s="86">
        <v>44489</v>
      </c>
      <c r="K92" s="54" t="s">
        <v>466</v>
      </c>
      <c r="L92" s="86">
        <v>44545</v>
      </c>
      <c r="M92" s="70">
        <v>173490.48</v>
      </c>
      <c r="N92" s="67" t="s">
        <v>624</v>
      </c>
      <c r="O92" s="85" t="s">
        <v>1023</v>
      </c>
      <c r="P92" s="70">
        <v>117240.74</v>
      </c>
      <c r="Q92" s="70">
        <v>9131.5199999999895</v>
      </c>
      <c r="R92" s="92">
        <v>44547</v>
      </c>
      <c r="S92" s="91">
        <v>44197</v>
      </c>
      <c r="T92" s="92">
        <v>44926</v>
      </c>
      <c r="U92" s="70"/>
      <c r="V92" s="70"/>
    </row>
    <row r="93" spans="1:22" ht="25.5" x14ac:dyDescent="0.25">
      <c r="A93" s="85" t="s">
        <v>130</v>
      </c>
      <c r="B93" s="85" t="s">
        <v>489</v>
      </c>
      <c r="C93" s="87" t="s">
        <v>756</v>
      </c>
      <c r="D93" s="54" t="s">
        <v>52</v>
      </c>
      <c r="E93" s="82">
        <f>IFERROR(VLOOKUP(D93,'Číselník právnych foriem ŠÚ SR'!$B:$C,2,0),"")</f>
        <v>801</v>
      </c>
      <c r="F93" s="67" t="s">
        <v>625</v>
      </c>
      <c r="G93" s="85" t="s">
        <v>896</v>
      </c>
      <c r="H93" s="85" t="s">
        <v>121</v>
      </c>
      <c r="I93" s="85" t="s">
        <v>489</v>
      </c>
      <c r="J93" s="86">
        <v>44489</v>
      </c>
      <c r="K93" s="54" t="s">
        <v>466</v>
      </c>
      <c r="L93" s="86">
        <v>44545</v>
      </c>
      <c r="M93" s="70">
        <v>239157.96</v>
      </c>
      <c r="N93" s="67" t="s">
        <v>625</v>
      </c>
      <c r="O93" s="85" t="s">
        <v>1024</v>
      </c>
      <c r="P93" s="70">
        <v>239157.96</v>
      </c>
      <c r="Q93" s="70">
        <v>12587.260000000009</v>
      </c>
      <c r="R93" s="92">
        <v>44550</v>
      </c>
      <c r="S93" s="91">
        <v>44197</v>
      </c>
      <c r="T93" s="92">
        <v>44926</v>
      </c>
      <c r="U93" s="70"/>
      <c r="V93" s="70"/>
    </row>
    <row r="94" spans="1:22" ht="25.5" x14ac:dyDescent="0.25">
      <c r="A94" s="85" t="s">
        <v>130</v>
      </c>
      <c r="B94" s="85" t="s">
        <v>490</v>
      </c>
      <c r="C94" s="87" t="s">
        <v>757</v>
      </c>
      <c r="D94" s="54" t="s">
        <v>52</v>
      </c>
      <c r="E94" s="82">
        <f>IFERROR(VLOOKUP(D94,'Číselník právnych foriem ŠÚ SR'!$B:$C,2,0),"")</f>
        <v>801</v>
      </c>
      <c r="F94" s="67" t="s">
        <v>626</v>
      </c>
      <c r="G94" s="85" t="s">
        <v>897</v>
      </c>
      <c r="H94" s="85" t="s">
        <v>121</v>
      </c>
      <c r="I94" s="85" t="s">
        <v>490</v>
      </c>
      <c r="J94" s="86">
        <v>44489</v>
      </c>
      <c r="K94" s="54" t="s">
        <v>466</v>
      </c>
      <c r="L94" s="86">
        <v>44545</v>
      </c>
      <c r="M94" s="70">
        <v>62378.87</v>
      </c>
      <c r="N94" s="67" t="s">
        <v>626</v>
      </c>
      <c r="O94" s="85" t="s">
        <v>1025</v>
      </c>
      <c r="P94" s="70">
        <v>62378.87</v>
      </c>
      <c r="Q94" s="70">
        <v>3283.260000000002</v>
      </c>
      <c r="R94" s="92">
        <v>44550</v>
      </c>
      <c r="S94" s="91">
        <v>44197</v>
      </c>
      <c r="T94" s="92">
        <v>44926</v>
      </c>
      <c r="U94" s="70"/>
      <c r="V94" s="70"/>
    </row>
    <row r="95" spans="1:22" ht="25.5" x14ac:dyDescent="0.25">
      <c r="A95" s="85" t="s">
        <v>130</v>
      </c>
      <c r="B95" s="85" t="s">
        <v>491</v>
      </c>
      <c r="C95" s="87" t="s">
        <v>758</v>
      </c>
      <c r="D95" s="54" t="s">
        <v>52</v>
      </c>
      <c r="E95" s="82">
        <f>IFERROR(VLOOKUP(D95,'Číselník právnych foriem ŠÚ SR'!$B:$C,2,0),"")</f>
        <v>801</v>
      </c>
      <c r="F95" s="67" t="s">
        <v>627</v>
      </c>
      <c r="G95" s="85" t="s">
        <v>898</v>
      </c>
      <c r="H95" s="85" t="s">
        <v>121</v>
      </c>
      <c r="I95" s="85" t="s">
        <v>491</v>
      </c>
      <c r="J95" s="86">
        <v>44489</v>
      </c>
      <c r="K95" s="54" t="s">
        <v>466</v>
      </c>
      <c r="L95" s="86">
        <v>44545</v>
      </c>
      <c r="M95" s="70">
        <v>250000</v>
      </c>
      <c r="N95" s="67" t="s">
        <v>627</v>
      </c>
      <c r="O95" s="85" t="s">
        <v>1069</v>
      </c>
      <c r="P95" s="70">
        <v>250000</v>
      </c>
      <c r="Q95" s="70">
        <v>68416.289999999979</v>
      </c>
      <c r="R95" s="92">
        <v>44552</v>
      </c>
      <c r="S95" s="91">
        <v>44197</v>
      </c>
      <c r="T95" s="92">
        <v>44926</v>
      </c>
      <c r="U95" s="70"/>
      <c r="V95" s="70"/>
    </row>
    <row r="96" spans="1:22" ht="38.25" x14ac:dyDescent="0.25">
      <c r="A96" s="85" t="s">
        <v>130</v>
      </c>
      <c r="B96" s="85" t="s">
        <v>492</v>
      </c>
      <c r="C96" s="87" t="s">
        <v>759</v>
      </c>
      <c r="D96" s="54" t="s">
        <v>52</v>
      </c>
      <c r="E96" s="82">
        <f>IFERROR(VLOOKUP(D96,'Číselník právnych foriem ŠÚ SR'!$B:$C,2,0),"")</f>
        <v>801</v>
      </c>
      <c r="F96" s="67" t="s">
        <v>628</v>
      </c>
      <c r="G96" s="85" t="s">
        <v>899</v>
      </c>
      <c r="H96" s="85" t="s">
        <v>121</v>
      </c>
      <c r="I96" s="85" t="s">
        <v>492</v>
      </c>
      <c r="J96" s="86">
        <v>44489</v>
      </c>
      <c r="K96" s="54" t="s">
        <v>466</v>
      </c>
      <c r="L96" s="86">
        <v>44545</v>
      </c>
      <c r="M96" s="70">
        <v>250000</v>
      </c>
      <c r="N96" s="67" t="s">
        <v>628</v>
      </c>
      <c r="O96" s="85" t="s">
        <v>1158</v>
      </c>
      <c r="P96" s="70">
        <v>250000</v>
      </c>
      <c r="Q96" s="70">
        <v>85038.94</v>
      </c>
      <c r="R96" s="92">
        <v>44551</v>
      </c>
      <c r="S96" s="91">
        <v>44197</v>
      </c>
      <c r="T96" s="92">
        <v>44926</v>
      </c>
      <c r="U96" s="70"/>
      <c r="V96" s="70"/>
    </row>
    <row r="97" spans="1:22" ht="25.5" x14ac:dyDescent="0.25">
      <c r="A97" s="85" t="s">
        <v>130</v>
      </c>
      <c r="B97" s="85" t="s">
        <v>493</v>
      </c>
      <c r="C97" s="87" t="s">
        <v>760</v>
      </c>
      <c r="D97" s="54" t="s">
        <v>52</v>
      </c>
      <c r="E97" s="82">
        <f>IFERROR(VLOOKUP(D97,'Číselník právnych foriem ŠÚ SR'!$B:$C,2,0),"")</f>
        <v>801</v>
      </c>
      <c r="F97" s="67" t="s">
        <v>629</v>
      </c>
      <c r="G97" s="85" t="s">
        <v>900</v>
      </c>
      <c r="H97" s="85" t="s">
        <v>121</v>
      </c>
      <c r="I97" s="85" t="s">
        <v>493</v>
      </c>
      <c r="J97" s="86">
        <v>44489</v>
      </c>
      <c r="K97" s="54" t="s">
        <v>466</v>
      </c>
      <c r="L97" s="86">
        <v>44545</v>
      </c>
      <c r="M97" s="70">
        <v>47147.85</v>
      </c>
      <c r="N97" s="67" t="s">
        <v>629</v>
      </c>
      <c r="O97" s="85" t="s">
        <v>1026</v>
      </c>
      <c r="P97" s="70">
        <v>47147.85</v>
      </c>
      <c r="Q97" s="70">
        <v>0</v>
      </c>
      <c r="R97" s="92">
        <v>44551</v>
      </c>
      <c r="S97" s="91">
        <v>44197</v>
      </c>
      <c r="T97" s="92">
        <v>44926</v>
      </c>
      <c r="U97" s="70"/>
      <c r="V97" s="70"/>
    </row>
    <row r="98" spans="1:22" ht="25.5" x14ac:dyDescent="0.25">
      <c r="A98" s="85" t="s">
        <v>130</v>
      </c>
      <c r="B98" s="85" t="s">
        <v>1715</v>
      </c>
      <c r="C98" s="87" t="s">
        <v>761</v>
      </c>
      <c r="D98" s="54" t="s">
        <v>52</v>
      </c>
      <c r="E98" s="82">
        <f>IFERROR(VLOOKUP(D98,'Číselník právnych foriem ŠÚ SR'!$B:$C,2,0),"")</f>
        <v>801</v>
      </c>
      <c r="F98" s="67" t="s">
        <v>630</v>
      </c>
      <c r="G98" s="85" t="s">
        <v>901</v>
      </c>
      <c r="H98" s="85" t="s">
        <v>121</v>
      </c>
      <c r="I98" s="85" t="s">
        <v>494</v>
      </c>
      <c r="J98" s="86">
        <v>44489</v>
      </c>
      <c r="K98" s="54" t="s">
        <v>466</v>
      </c>
      <c r="L98" s="86">
        <v>44545</v>
      </c>
      <c r="M98" s="70">
        <v>54891.93</v>
      </c>
      <c r="N98" s="67" t="s">
        <v>630</v>
      </c>
      <c r="O98" s="85" t="s">
        <v>1130</v>
      </c>
      <c r="P98" s="70">
        <v>54891.93</v>
      </c>
      <c r="Q98" s="70">
        <v>2889.0500000000029</v>
      </c>
      <c r="R98" s="92">
        <v>44551</v>
      </c>
      <c r="S98" s="91">
        <v>44197</v>
      </c>
      <c r="T98" s="92">
        <v>44926</v>
      </c>
      <c r="U98" s="70"/>
      <c r="V98" s="70"/>
    </row>
    <row r="99" spans="1:22" ht="25.5" x14ac:dyDescent="0.25">
      <c r="A99" s="85" t="s">
        <v>130</v>
      </c>
      <c r="B99" s="85" t="s">
        <v>495</v>
      </c>
      <c r="C99" s="87" t="s">
        <v>762</v>
      </c>
      <c r="D99" s="54" t="s">
        <v>52</v>
      </c>
      <c r="E99" s="82">
        <f>IFERROR(VLOOKUP(D99,'Číselník právnych foriem ŠÚ SR'!$B:$C,2,0),"")</f>
        <v>801</v>
      </c>
      <c r="F99" s="67" t="s">
        <v>631</v>
      </c>
      <c r="G99" s="85" t="s">
        <v>902</v>
      </c>
      <c r="H99" s="85" t="s">
        <v>121</v>
      </c>
      <c r="I99" s="85" t="s">
        <v>495</v>
      </c>
      <c r="J99" s="86">
        <v>44489</v>
      </c>
      <c r="K99" s="54" t="s">
        <v>466</v>
      </c>
      <c r="L99" s="86">
        <v>44545</v>
      </c>
      <c r="M99" s="70">
        <v>182758.77</v>
      </c>
      <c r="N99" s="67" t="s">
        <v>631</v>
      </c>
      <c r="O99" s="85" t="s">
        <v>1027</v>
      </c>
      <c r="P99" s="70">
        <v>182758.77</v>
      </c>
      <c r="Q99" s="70">
        <v>9618.890000000014</v>
      </c>
      <c r="R99" s="92">
        <v>44552</v>
      </c>
      <c r="S99" s="91">
        <v>44197</v>
      </c>
      <c r="T99" s="92">
        <v>44926</v>
      </c>
      <c r="U99" s="70"/>
      <c r="V99" s="70"/>
    </row>
    <row r="100" spans="1:22" ht="38.25" x14ac:dyDescent="0.25">
      <c r="A100" s="85" t="s">
        <v>130</v>
      </c>
      <c r="B100" s="85" t="s">
        <v>496</v>
      </c>
      <c r="C100" s="87" t="s">
        <v>763</v>
      </c>
      <c r="D100" s="54" t="s">
        <v>52</v>
      </c>
      <c r="E100" s="82">
        <f>IFERROR(VLOOKUP(D100,'Číselník právnych foriem ŠÚ SR'!$B:$C,2,0),"")</f>
        <v>801</v>
      </c>
      <c r="F100" s="67" t="s">
        <v>632</v>
      </c>
      <c r="G100" s="85" t="s">
        <v>903</v>
      </c>
      <c r="H100" s="85" t="s">
        <v>121</v>
      </c>
      <c r="I100" s="85" t="s">
        <v>496</v>
      </c>
      <c r="J100" s="86">
        <v>44489</v>
      </c>
      <c r="K100" s="54" t="s">
        <v>466</v>
      </c>
      <c r="L100" s="86">
        <v>44545</v>
      </c>
      <c r="M100" s="70">
        <v>197484.27</v>
      </c>
      <c r="N100" s="67" t="s">
        <v>632</v>
      </c>
      <c r="O100" s="85" t="s">
        <v>1028</v>
      </c>
      <c r="P100" s="70">
        <v>197484.27</v>
      </c>
      <c r="Q100" s="70">
        <v>10394.650000000023</v>
      </c>
      <c r="R100" s="92">
        <v>44551</v>
      </c>
      <c r="S100" s="91">
        <v>44197</v>
      </c>
      <c r="T100" s="92">
        <v>44926</v>
      </c>
      <c r="U100" s="70"/>
      <c r="V100" s="70"/>
    </row>
    <row r="101" spans="1:22" ht="25.5" x14ac:dyDescent="0.25">
      <c r="A101" s="85" t="s">
        <v>130</v>
      </c>
      <c r="B101" s="85" t="s">
        <v>497</v>
      </c>
      <c r="C101" s="87" t="s">
        <v>764</v>
      </c>
      <c r="D101" s="54" t="s">
        <v>52</v>
      </c>
      <c r="E101" s="82">
        <f>IFERROR(VLOOKUP(D101,'Číselník právnych foriem ŠÚ SR'!$B:$C,2,0),"")</f>
        <v>801</v>
      </c>
      <c r="F101" s="67" t="s">
        <v>633</v>
      </c>
      <c r="G101" s="85" t="s">
        <v>904</v>
      </c>
      <c r="H101" s="85" t="s">
        <v>121</v>
      </c>
      <c r="I101" s="85" t="s">
        <v>497</v>
      </c>
      <c r="J101" s="86">
        <v>44489</v>
      </c>
      <c r="K101" s="54" t="s">
        <v>466</v>
      </c>
      <c r="L101" s="86">
        <v>44545</v>
      </c>
      <c r="M101" s="70">
        <v>74565.600000000006</v>
      </c>
      <c r="N101" s="67" t="s">
        <v>633</v>
      </c>
      <c r="O101" s="85" t="s">
        <v>1029</v>
      </c>
      <c r="P101" s="70">
        <v>74565.600000000006</v>
      </c>
      <c r="Q101" s="70">
        <v>3924.8299999999872</v>
      </c>
      <c r="R101" s="92">
        <v>44547</v>
      </c>
      <c r="S101" s="91">
        <v>44197</v>
      </c>
      <c r="T101" s="92">
        <v>44926</v>
      </c>
      <c r="U101" s="70"/>
      <c r="V101" s="70"/>
    </row>
    <row r="102" spans="1:22" ht="38.25" x14ac:dyDescent="0.25">
      <c r="A102" s="85" t="s">
        <v>130</v>
      </c>
      <c r="B102" s="85" t="s">
        <v>498</v>
      </c>
      <c r="C102" s="87" t="s">
        <v>765</v>
      </c>
      <c r="D102" s="54" t="s">
        <v>52</v>
      </c>
      <c r="E102" s="82">
        <f>IFERROR(VLOOKUP(D102,'Číselník právnych foriem ŠÚ SR'!$B:$C,2,0),"")</f>
        <v>801</v>
      </c>
      <c r="F102" s="67" t="s">
        <v>634</v>
      </c>
      <c r="G102" s="85" t="s">
        <v>905</v>
      </c>
      <c r="H102" s="85" t="s">
        <v>121</v>
      </c>
      <c r="I102" s="85" t="s">
        <v>498</v>
      </c>
      <c r="J102" s="86">
        <v>44489</v>
      </c>
      <c r="K102" s="54" t="s">
        <v>466</v>
      </c>
      <c r="L102" s="86">
        <v>44545</v>
      </c>
      <c r="M102" s="70">
        <v>59505.4</v>
      </c>
      <c r="N102" s="67" t="s">
        <v>634</v>
      </c>
      <c r="O102" s="85" t="s">
        <v>1070</v>
      </c>
      <c r="P102" s="70">
        <v>59505.4</v>
      </c>
      <c r="Q102" s="70">
        <v>0</v>
      </c>
      <c r="R102" s="92">
        <v>44552</v>
      </c>
      <c r="S102" s="91">
        <v>44197</v>
      </c>
      <c r="T102" s="92">
        <v>44926</v>
      </c>
      <c r="U102" s="70"/>
      <c r="V102" s="70"/>
    </row>
    <row r="103" spans="1:22" ht="38.25" x14ac:dyDescent="0.25">
      <c r="A103" s="85" t="s">
        <v>130</v>
      </c>
      <c r="B103" s="85" t="s">
        <v>499</v>
      </c>
      <c r="C103" s="87" t="s">
        <v>766</v>
      </c>
      <c r="D103" s="54" t="s">
        <v>52</v>
      </c>
      <c r="E103" s="82">
        <f>IFERROR(VLOOKUP(D103,'Číselník právnych foriem ŠÚ SR'!$B:$C,2,0),"")</f>
        <v>801</v>
      </c>
      <c r="F103" s="67" t="s">
        <v>635</v>
      </c>
      <c r="G103" s="85" t="s">
        <v>906</v>
      </c>
      <c r="H103" s="85" t="s">
        <v>121</v>
      </c>
      <c r="I103" s="85" t="s">
        <v>499</v>
      </c>
      <c r="J103" s="86">
        <v>44489</v>
      </c>
      <c r="K103" s="54" t="s">
        <v>466</v>
      </c>
      <c r="L103" s="86">
        <v>44545</v>
      </c>
      <c r="M103" s="70">
        <v>250000</v>
      </c>
      <c r="N103" s="67" t="s">
        <v>635</v>
      </c>
      <c r="O103" s="85" t="s">
        <v>1030</v>
      </c>
      <c r="P103" s="70">
        <v>250000</v>
      </c>
      <c r="Q103" s="70">
        <v>15864.340000000026</v>
      </c>
      <c r="R103" s="92">
        <v>44551</v>
      </c>
      <c r="S103" s="91">
        <v>44197</v>
      </c>
      <c r="T103" s="92">
        <v>44926</v>
      </c>
      <c r="U103" s="70"/>
      <c r="V103" s="70"/>
    </row>
    <row r="104" spans="1:22" ht="25.5" x14ac:dyDescent="0.25">
      <c r="A104" s="85" t="s">
        <v>130</v>
      </c>
      <c r="B104" s="85" t="s">
        <v>500</v>
      </c>
      <c r="C104" s="87" t="s">
        <v>767</v>
      </c>
      <c r="D104" s="54" t="s">
        <v>52</v>
      </c>
      <c r="E104" s="82">
        <f>IFERROR(VLOOKUP(D104,'Číselník právnych foriem ŠÚ SR'!$B:$C,2,0),"")</f>
        <v>801</v>
      </c>
      <c r="F104" s="67" t="s">
        <v>636</v>
      </c>
      <c r="G104" s="85" t="s">
        <v>907</v>
      </c>
      <c r="H104" s="85" t="s">
        <v>121</v>
      </c>
      <c r="I104" s="85" t="s">
        <v>500</v>
      </c>
      <c r="J104" s="86">
        <v>44489</v>
      </c>
      <c r="K104" s="54" t="s">
        <v>466</v>
      </c>
      <c r="L104" s="86">
        <v>44545</v>
      </c>
      <c r="M104" s="70">
        <v>147000</v>
      </c>
      <c r="N104" s="67" t="s">
        <v>636</v>
      </c>
      <c r="O104" s="85" t="s">
        <v>1071</v>
      </c>
      <c r="P104" s="70">
        <v>147000</v>
      </c>
      <c r="Q104" s="70">
        <v>8138.609999999986</v>
      </c>
      <c r="R104" s="92">
        <v>44552</v>
      </c>
      <c r="S104" s="91">
        <v>44197</v>
      </c>
      <c r="T104" s="92">
        <v>44926</v>
      </c>
      <c r="U104" s="70"/>
      <c r="V104" s="70"/>
    </row>
    <row r="105" spans="1:22" ht="25.5" x14ac:dyDescent="0.25">
      <c r="A105" s="85" t="s">
        <v>130</v>
      </c>
      <c r="B105" s="85" t="s">
        <v>501</v>
      </c>
      <c r="C105" s="87" t="s">
        <v>768</v>
      </c>
      <c r="D105" s="54" t="s">
        <v>52</v>
      </c>
      <c r="E105" s="82">
        <f>IFERROR(VLOOKUP(D105,'Číselník právnych foriem ŠÚ SR'!$B:$C,2,0),"")</f>
        <v>801</v>
      </c>
      <c r="F105" s="67" t="s">
        <v>637</v>
      </c>
      <c r="G105" s="85" t="s">
        <v>908</v>
      </c>
      <c r="H105" s="85" t="s">
        <v>121</v>
      </c>
      <c r="I105" s="85" t="s">
        <v>501</v>
      </c>
      <c r="J105" s="86">
        <v>44489</v>
      </c>
      <c r="K105" s="54" t="s">
        <v>466</v>
      </c>
      <c r="L105" s="86">
        <v>44545</v>
      </c>
      <c r="M105" s="70">
        <v>42724.56</v>
      </c>
      <c r="N105" s="67" t="s">
        <v>637</v>
      </c>
      <c r="O105" s="85" t="s">
        <v>1072</v>
      </c>
      <c r="P105" s="70">
        <v>42724.56</v>
      </c>
      <c r="Q105" s="70">
        <v>0</v>
      </c>
      <c r="R105" s="92">
        <v>44552</v>
      </c>
      <c r="S105" s="91">
        <v>44197</v>
      </c>
      <c r="T105" s="92">
        <v>44926</v>
      </c>
      <c r="U105" s="70"/>
      <c r="V105" s="70"/>
    </row>
    <row r="106" spans="1:22" ht="38.25" x14ac:dyDescent="0.25">
      <c r="A106" s="85" t="s">
        <v>130</v>
      </c>
      <c r="B106" s="85" t="s">
        <v>502</v>
      </c>
      <c r="C106" s="87" t="s">
        <v>769</v>
      </c>
      <c r="D106" s="54" t="s">
        <v>52</v>
      </c>
      <c r="E106" s="82">
        <f>IFERROR(VLOOKUP(D106,'Číselník právnych foriem ŠÚ SR'!$B:$C,2,0),"")</f>
        <v>801</v>
      </c>
      <c r="F106" s="67" t="s">
        <v>638</v>
      </c>
      <c r="G106" s="85" t="s">
        <v>909</v>
      </c>
      <c r="H106" s="85" t="s">
        <v>121</v>
      </c>
      <c r="I106" s="85" t="s">
        <v>502</v>
      </c>
      <c r="J106" s="86">
        <v>44489</v>
      </c>
      <c r="K106" s="54" t="s">
        <v>466</v>
      </c>
      <c r="L106" s="86">
        <v>44545</v>
      </c>
      <c r="M106" s="70">
        <v>202083.28</v>
      </c>
      <c r="N106" s="67" t="s">
        <v>638</v>
      </c>
      <c r="O106" s="85" t="s">
        <v>1131</v>
      </c>
      <c r="P106" s="70">
        <v>202083.28</v>
      </c>
      <c r="Q106" s="70">
        <v>0</v>
      </c>
      <c r="R106" s="92">
        <v>44552</v>
      </c>
      <c r="S106" s="91">
        <v>44197</v>
      </c>
      <c r="T106" s="92">
        <v>44926</v>
      </c>
      <c r="U106" s="70"/>
      <c r="V106" s="70"/>
    </row>
    <row r="107" spans="1:22" ht="38.25" x14ac:dyDescent="0.25">
      <c r="A107" s="85" t="s">
        <v>130</v>
      </c>
      <c r="B107" s="85" t="s">
        <v>503</v>
      </c>
      <c r="C107" s="87" t="s">
        <v>770</v>
      </c>
      <c r="D107" s="54" t="s">
        <v>52</v>
      </c>
      <c r="E107" s="82">
        <f>IFERROR(VLOOKUP(D107,'Číselník právnych foriem ŠÚ SR'!$B:$C,2,0),"")</f>
        <v>801</v>
      </c>
      <c r="F107" s="67" t="s">
        <v>639</v>
      </c>
      <c r="G107" s="85" t="s">
        <v>910</v>
      </c>
      <c r="H107" s="85" t="s">
        <v>121</v>
      </c>
      <c r="I107" s="85" t="s">
        <v>503</v>
      </c>
      <c r="J107" s="86">
        <v>44489</v>
      </c>
      <c r="K107" s="54" t="s">
        <v>466</v>
      </c>
      <c r="L107" s="86">
        <v>44545</v>
      </c>
      <c r="M107" s="70">
        <v>249855.5</v>
      </c>
      <c r="N107" s="67" t="s">
        <v>639</v>
      </c>
      <c r="O107" s="85" t="s">
        <v>1073</v>
      </c>
      <c r="P107" s="70">
        <v>249855.5</v>
      </c>
      <c r="Q107" s="70">
        <v>23509.349999999977</v>
      </c>
      <c r="R107" s="92">
        <v>44552</v>
      </c>
      <c r="S107" s="91">
        <v>44197</v>
      </c>
      <c r="T107" s="92">
        <v>44926</v>
      </c>
      <c r="U107" s="70"/>
      <c r="V107" s="70"/>
    </row>
    <row r="108" spans="1:22" ht="25.5" x14ac:dyDescent="0.25">
      <c r="A108" s="85" t="s">
        <v>130</v>
      </c>
      <c r="B108" s="85" t="s">
        <v>504</v>
      </c>
      <c r="C108" s="87" t="s">
        <v>771</v>
      </c>
      <c r="D108" s="54" t="s">
        <v>52</v>
      </c>
      <c r="E108" s="82">
        <f>IFERROR(VLOOKUP(D108,'Číselník právnych foriem ŠÚ SR'!$B:$C,2,0),"")</f>
        <v>801</v>
      </c>
      <c r="F108" s="67" t="s">
        <v>640</v>
      </c>
      <c r="G108" s="85" t="s">
        <v>911</v>
      </c>
      <c r="H108" s="85" t="s">
        <v>121</v>
      </c>
      <c r="I108" s="85" t="s">
        <v>504</v>
      </c>
      <c r="J108" s="86">
        <v>44489</v>
      </c>
      <c r="K108" s="54" t="s">
        <v>466</v>
      </c>
      <c r="L108" s="86">
        <v>44545</v>
      </c>
      <c r="M108" s="70">
        <v>133118.48000000001</v>
      </c>
      <c r="N108" s="67" t="s">
        <v>640</v>
      </c>
      <c r="O108" s="85" t="s">
        <v>1074</v>
      </c>
      <c r="P108" s="70">
        <v>133118.48000000001</v>
      </c>
      <c r="Q108" s="70">
        <v>7006.2399999999907</v>
      </c>
      <c r="R108" s="92">
        <v>44552</v>
      </c>
      <c r="S108" s="91">
        <v>44197</v>
      </c>
      <c r="T108" s="92">
        <v>44926</v>
      </c>
      <c r="U108" s="70"/>
      <c r="V108" s="70"/>
    </row>
    <row r="109" spans="1:22" ht="25.5" x14ac:dyDescent="0.25">
      <c r="A109" s="85" t="s">
        <v>130</v>
      </c>
      <c r="B109" s="85" t="s">
        <v>505</v>
      </c>
      <c r="C109" s="87" t="s">
        <v>772</v>
      </c>
      <c r="D109" s="54" t="s">
        <v>52</v>
      </c>
      <c r="E109" s="82">
        <f>IFERROR(VLOOKUP(D109,'Číselník právnych foriem ŠÚ SR'!$B:$C,2,0),"")</f>
        <v>801</v>
      </c>
      <c r="F109" s="67" t="s">
        <v>245</v>
      </c>
      <c r="G109" s="85" t="s">
        <v>912</v>
      </c>
      <c r="H109" s="85" t="s">
        <v>121</v>
      </c>
      <c r="I109" s="85" t="s">
        <v>505</v>
      </c>
      <c r="J109" s="86">
        <v>44488</v>
      </c>
      <c r="K109" s="54" t="s">
        <v>466</v>
      </c>
      <c r="L109" s="86">
        <v>44545</v>
      </c>
      <c r="M109" s="70">
        <v>170084.24</v>
      </c>
      <c r="N109" s="67" t="s">
        <v>245</v>
      </c>
      <c r="O109" s="85" t="s">
        <v>1031</v>
      </c>
      <c r="P109" s="70">
        <v>170084.24</v>
      </c>
      <c r="Q109" s="70">
        <v>8952.4400000000023</v>
      </c>
      <c r="R109" s="92">
        <v>44552</v>
      </c>
      <c r="S109" s="91">
        <v>44197</v>
      </c>
      <c r="T109" s="92">
        <v>44926</v>
      </c>
      <c r="U109" s="70"/>
      <c r="V109" s="70"/>
    </row>
    <row r="110" spans="1:22" ht="25.5" x14ac:dyDescent="0.25">
      <c r="A110" s="85" t="s">
        <v>130</v>
      </c>
      <c r="B110" s="85" t="s">
        <v>506</v>
      </c>
      <c r="C110" s="87" t="s">
        <v>773</v>
      </c>
      <c r="D110" s="54" t="s">
        <v>52</v>
      </c>
      <c r="E110" s="82">
        <f>IFERROR(VLOOKUP(D110,'Číselník právnych foriem ŠÚ SR'!$B:$C,2,0),"")</f>
        <v>801</v>
      </c>
      <c r="F110" s="67" t="s">
        <v>641</v>
      </c>
      <c r="G110" s="85" t="s">
        <v>913</v>
      </c>
      <c r="H110" s="85" t="s">
        <v>121</v>
      </c>
      <c r="I110" s="85" t="s">
        <v>506</v>
      </c>
      <c r="J110" s="86">
        <v>44488</v>
      </c>
      <c r="K110" s="54" t="s">
        <v>466</v>
      </c>
      <c r="L110" s="86">
        <v>44545</v>
      </c>
      <c r="M110" s="70">
        <v>154528.4</v>
      </c>
      <c r="N110" s="67" t="s">
        <v>641</v>
      </c>
      <c r="O110" s="85" t="s">
        <v>1075</v>
      </c>
      <c r="P110" s="70">
        <v>154528.4</v>
      </c>
      <c r="Q110" s="70">
        <v>8133.2799999999988</v>
      </c>
      <c r="R110" s="92">
        <v>44552</v>
      </c>
      <c r="S110" s="91">
        <v>44197</v>
      </c>
      <c r="T110" s="92">
        <v>44926</v>
      </c>
      <c r="U110" s="70"/>
      <c r="V110" s="70"/>
    </row>
    <row r="111" spans="1:22" ht="38.25" x14ac:dyDescent="0.25">
      <c r="A111" s="85" t="s">
        <v>130</v>
      </c>
      <c r="B111" s="85" t="s">
        <v>507</v>
      </c>
      <c r="C111" s="87" t="s">
        <v>774</v>
      </c>
      <c r="D111" s="54" t="s">
        <v>52</v>
      </c>
      <c r="E111" s="82">
        <f>IFERROR(VLOOKUP(D111,'Číselník právnych foriem ŠÚ SR'!$B:$C,2,0),"")</f>
        <v>801</v>
      </c>
      <c r="F111" s="67" t="s">
        <v>642</v>
      </c>
      <c r="G111" s="85" t="s">
        <v>914</v>
      </c>
      <c r="H111" s="85" t="s">
        <v>121</v>
      </c>
      <c r="I111" s="85" t="s">
        <v>507</v>
      </c>
      <c r="J111" s="86">
        <v>44488</v>
      </c>
      <c r="K111" s="54" t="s">
        <v>466</v>
      </c>
      <c r="L111" s="86">
        <v>44545</v>
      </c>
      <c r="M111" s="70">
        <v>67606.34</v>
      </c>
      <c r="N111" s="67" t="s">
        <v>642</v>
      </c>
      <c r="O111" s="85" t="s">
        <v>1032</v>
      </c>
      <c r="P111" s="70">
        <v>67606.34</v>
      </c>
      <c r="Q111" s="70">
        <v>0</v>
      </c>
      <c r="R111" s="92">
        <v>44552</v>
      </c>
      <c r="S111" s="91">
        <v>44197</v>
      </c>
      <c r="T111" s="92">
        <v>44926</v>
      </c>
      <c r="U111" s="70"/>
      <c r="V111" s="70"/>
    </row>
    <row r="112" spans="1:22" ht="25.5" x14ac:dyDescent="0.25">
      <c r="A112" s="85" t="s">
        <v>130</v>
      </c>
      <c r="B112" s="85" t="s">
        <v>508</v>
      </c>
      <c r="C112" s="87" t="s">
        <v>775</v>
      </c>
      <c r="D112" s="54" t="s">
        <v>52</v>
      </c>
      <c r="E112" s="82">
        <f>IFERROR(VLOOKUP(D112,'Číselník právnych foriem ŠÚ SR'!$B:$C,2,0),"")</f>
        <v>801</v>
      </c>
      <c r="F112" s="67" t="s">
        <v>643</v>
      </c>
      <c r="G112" s="85" t="s">
        <v>915</v>
      </c>
      <c r="H112" s="85" t="s">
        <v>121</v>
      </c>
      <c r="I112" s="85" t="s">
        <v>508</v>
      </c>
      <c r="J112" s="86">
        <v>44488</v>
      </c>
      <c r="K112" s="54" t="s">
        <v>466</v>
      </c>
      <c r="L112" s="86">
        <v>44545</v>
      </c>
      <c r="M112" s="70">
        <v>93073.88</v>
      </c>
      <c r="N112" s="67" t="s">
        <v>643</v>
      </c>
      <c r="O112" s="85" t="s">
        <v>1132</v>
      </c>
      <c r="P112" s="70">
        <v>93073.88</v>
      </c>
      <c r="Q112" s="70">
        <v>4898.6399999999994</v>
      </c>
      <c r="R112" s="92">
        <v>44552</v>
      </c>
      <c r="S112" s="91">
        <v>44197</v>
      </c>
      <c r="T112" s="92">
        <v>44926</v>
      </c>
      <c r="U112" s="70"/>
      <c r="V112" s="70"/>
    </row>
    <row r="113" spans="1:22" ht="25.5" x14ac:dyDescent="0.25">
      <c r="A113" s="85" t="s">
        <v>130</v>
      </c>
      <c r="B113" s="85" t="s">
        <v>509</v>
      </c>
      <c r="C113" s="87" t="s">
        <v>776</v>
      </c>
      <c r="D113" s="54" t="s">
        <v>52</v>
      </c>
      <c r="E113" s="82">
        <f>IFERROR(VLOOKUP(D113,'Číselník právnych foriem ŠÚ SR'!$B:$C,2,0),"")</f>
        <v>801</v>
      </c>
      <c r="F113" s="67" t="s">
        <v>644</v>
      </c>
      <c r="G113" s="85" t="s">
        <v>916</v>
      </c>
      <c r="H113" s="85" t="s">
        <v>121</v>
      </c>
      <c r="I113" s="85" t="s">
        <v>509</v>
      </c>
      <c r="J113" s="86">
        <v>44488</v>
      </c>
      <c r="K113" s="54" t="s">
        <v>466</v>
      </c>
      <c r="L113" s="86">
        <v>44545</v>
      </c>
      <c r="M113" s="70">
        <v>89840.79</v>
      </c>
      <c r="N113" s="67" t="s">
        <v>644</v>
      </c>
      <c r="O113" s="85" t="s">
        <v>1076</v>
      </c>
      <c r="P113" s="70">
        <v>89840.79</v>
      </c>
      <c r="Q113" s="70">
        <v>4755.5800000000017</v>
      </c>
      <c r="R113" s="92">
        <v>44552</v>
      </c>
      <c r="S113" s="91">
        <v>44197</v>
      </c>
      <c r="T113" s="92">
        <v>44926</v>
      </c>
      <c r="U113" s="70"/>
      <c r="V113" s="70"/>
    </row>
    <row r="114" spans="1:22" ht="38.25" x14ac:dyDescent="0.25">
      <c r="A114" s="85" t="s">
        <v>130</v>
      </c>
      <c r="B114" s="85" t="s">
        <v>510</v>
      </c>
      <c r="C114" s="87" t="s">
        <v>777</v>
      </c>
      <c r="D114" s="54" t="s">
        <v>52</v>
      </c>
      <c r="E114" s="82">
        <f>IFERROR(VLOOKUP(D114,'Číselník právnych foriem ŠÚ SR'!$B:$C,2,0),"")</f>
        <v>801</v>
      </c>
      <c r="F114" s="67" t="s">
        <v>645</v>
      </c>
      <c r="G114" s="85" t="s">
        <v>917</v>
      </c>
      <c r="H114" s="85" t="s">
        <v>121</v>
      </c>
      <c r="I114" s="85" t="s">
        <v>510</v>
      </c>
      <c r="J114" s="86">
        <v>44488</v>
      </c>
      <c r="K114" s="54" t="s">
        <v>466</v>
      </c>
      <c r="L114" s="86">
        <v>44545</v>
      </c>
      <c r="M114" s="70">
        <v>186547.16</v>
      </c>
      <c r="N114" s="67" t="s">
        <v>645</v>
      </c>
      <c r="O114" s="85" t="s">
        <v>1033</v>
      </c>
      <c r="P114" s="70">
        <v>186547.16</v>
      </c>
      <c r="Q114" s="70">
        <v>9818.2799999999988</v>
      </c>
      <c r="R114" s="92">
        <v>44552</v>
      </c>
      <c r="S114" s="91">
        <v>44197</v>
      </c>
      <c r="T114" s="92">
        <v>44926</v>
      </c>
      <c r="U114" s="70"/>
      <c r="V114" s="70"/>
    </row>
    <row r="115" spans="1:22" ht="25.5" x14ac:dyDescent="0.25">
      <c r="A115" s="85" t="s">
        <v>130</v>
      </c>
      <c r="B115" s="85" t="s">
        <v>511</v>
      </c>
      <c r="C115" s="87" t="s">
        <v>778</v>
      </c>
      <c r="D115" s="54" t="s">
        <v>52</v>
      </c>
      <c r="E115" s="82">
        <f>IFERROR(VLOOKUP(D115,'Číselník právnych foriem ŠÚ SR'!$B:$C,2,0),"")</f>
        <v>801</v>
      </c>
      <c r="F115" s="67" t="s">
        <v>646</v>
      </c>
      <c r="G115" s="85" t="s">
        <v>918</v>
      </c>
      <c r="H115" s="85" t="s">
        <v>121</v>
      </c>
      <c r="I115" s="85" t="s">
        <v>511</v>
      </c>
      <c r="J115" s="86">
        <v>44488</v>
      </c>
      <c r="K115" s="54" t="s">
        <v>466</v>
      </c>
      <c r="L115" s="86">
        <v>44545</v>
      </c>
      <c r="M115" s="70">
        <v>120445.16</v>
      </c>
      <c r="N115" s="67" t="s">
        <v>646</v>
      </c>
      <c r="O115" s="85" t="s">
        <v>1077</v>
      </c>
      <c r="P115" s="70">
        <v>120445.16</v>
      </c>
      <c r="Q115" s="70">
        <v>6340</v>
      </c>
      <c r="R115" s="92">
        <v>44552</v>
      </c>
      <c r="S115" s="91">
        <v>44197</v>
      </c>
      <c r="T115" s="92">
        <v>44926</v>
      </c>
      <c r="U115" s="70"/>
      <c r="V115" s="70"/>
    </row>
    <row r="116" spans="1:22" ht="25.5" x14ac:dyDescent="0.25">
      <c r="A116" s="85" t="s">
        <v>130</v>
      </c>
      <c r="B116" s="85" t="s">
        <v>512</v>
      </c>
      <c r="C116" s="87" t="s">
        <v>779</v>
      </c>
      <c r="D116" s="54" t="s">
        <v>52</v>
      </c>
      <c r="E116" s="82">
        <f>IFERROR(VLOOKUP(D116,'Číselník právnych foriem ŠÚ SR'!$B:$C,2,0),"")</f>
        <v>801</v>
      </c>
      <c r="F116" s="67" t="s">
        <v>647</v>
      </c>
      <c r="G116" s="85" t="s">
        <v>919</v>
      </c>
      <c r="H116" s="85" t="s">
        <v>121</v>
      </c>
      <c r="I116" s="85" t="s">
        <v>512</v>
      </c>
      <c r="J116" s="86">
        <v>44488</v>
      </c>
      <c r="K116" s="54" t="s">
        <v>466</v>
      </c>
      <c r="L116" s="86">
        <v>44545</v>
      </c>
      <c r="M116" s="70">
        <v>250000</v>
      </c>
      <c r="N116" s="67" t="s">
        <v>647</v>
      </c>
      <c r="O116" s="85" t="s">
        <v>1034</v>
      </c>
      <c r="P116" s="70">
        <v>250000</v>
      </c>
      <c r="Q116" s="70">
        <v>6554.6499999999942</v>
      </c>
      <c r="R116" s="92">
        <v>44547</v>
      </c>
      <c r="S116" s="91">
        <v>44197</v>
      </c>
      <c r="T116" s="92">
        <v>44926</v>
      </c>
      <c r="U116" s="70"/>
      <c r="V116" s="70"/>
    </row>
    <row r="117" spans="1:22" ht="25.5" x14ac:dyDescent="0.25">
      <c r="A117" s="85" t="s">
        <v>130</v>
      </c>
      <c r="B117" s="85" t="s">
        <v>513</v>
      </c>
      <c r="C117" s="87" t="s">
        <v>780</v>
      </c>
      <c r="D117" s="54" t="s">
        <v>52</v>
      </c>
      <c r="E117" s="82">
        <f>IFERROR(VLOOKUP(D117,'Číselník právnych foriem ŠÚ SR'!$B:$C,2,0),"")</f>
        <v>801</v>
      </c>
      <c r="F117" s="67" t="s">
        <v>648</v>
      </c>
      <c r="G117" s="85" t="s">
        <v>920</v>
      </c>
      <c r="H117" s="85" t="s">
        <v>121</v>
      </c>
      <c r="I117" s="85" t="s">
        <v>513</v>
      </c>
      <c r="J117" s="86">
        <v>44487</v>
      </c>
      <c r="K117" s="54" t="s">
        <v>466</v>
      </c>
      <c r="L117" s="86">
        <v>44545</v>
      </c>
      <c r="M117" s="70">
        <v>121072.95</v>
      </c>
      <c r="N117" s="67" t="s">
        <v>648</v>
      </c>
      <c r="O117" s="85" t="s">
        <v>1078</v>
      </c>
      <c r="P117" s="70">
        <v>121072.95</v>
      </c>
      <c r="Q117" s="70">
        <v>0</v>
      </c>
      <c r="R117" s="92">
        <v>44552</v>
      </c>
      <c r="S117" s="91">
        <v>44197</v>
      </c>
      <c r="T117" s="92">
        <v>44926</v>
      </c>
      <c r="U117" s="70"/>
      <c r="V117" s="70"/>
    </row>
    <row r="118" spans="1:22" ht="25.5" x14ac:dyDescent="0.25">
      <c r="A118" s="85" t="s">
        <v>130</v>
      </c>
      <c r="B118" s="85" t="s">
        <v>1120</v>
      </c>
      <c r="C118" s="87" t="s">
        <v>781</v>
      </c>
      <c r="D118" s="54" t="s">
        <v>52</v>
      </c>
      <c r="E118" s="82">
        <f>IFERROR(VLOOKUP(D118,'Číselník právnych foriem ŠÚ SR'!$B:$C,2,0),"")</f>
        <v>801</v>
      </c>
      <c r="F118" s="67" t="s">
        <v>649</v>
      </c>
      <c r="G118" s="85" t="s">
        <v>921</v>
      </c>
      <c r="H118" s="85" t="s">
        <v>121</v>
      </c>
      <c r="I118" s="85" t="s">
        <v>514</v>
      </c>
      <c r="J118" s="86">
        <v>44491</v>
      </c>
      <c r="K118" s="54" t="s">
        <v>466</v>
      </c>
      <c r="L118" s="86">
        <v>44545</v>
      </c>
      <c r="M118" s="70">
        <v>137720.98000000001</v>
      </c>
      <c r="N118" s="67" t="s">
        <v>649</v>
      </c>
      <c r="O118" s="85" t="s">
        <v>1133</v>
      </c>
      <c r="P118" s="70">
        <v>137720.98000000001</v>
      </c>
      <c r="Q118" s="70">
        <v>7248.4700000000012</v>
      </c>
      <c r="R118" s="92">
        <v>44551</v>
      </c>
      <c r="S118" s="91">
        <v>44197</v>
      </c>
      <c r="T118" s="92">
        <v>44926</v>
      </c>
      <c r="U118" s="70"/>
      <c r="V118" s="70"/>
    </row>
    <row r="119" spans="1:22" ht="25.5" x14ac:dyDescent="0.25">
      <c r="A119" s="85" t="s">
        <v>130</v>
      </c>
      <c r="B119" s="85" t="s">
        <v>515</v>
      </c>
      <c r="C119" s="87" t="s">
        <v>782</v>
      </c>
      <c r="D119" s="54" t="s">
        <v>52</v>
      </c>
      <c r="E119" s="82">
        <f>IFERROR(VLOOKUP(D119,'Číselník právnych foriem ŠÚ SR'!$B:$C,2,0),"")</f>
        <v>801</v>
      </c>
      <c r="F119" s="67" t="s">
        <v>650</v>
      </c>
      <c r="G119" s="85" t="s">
        <v>922</v>
      </c>
      <c r="H119" s="85" t="s">
        <v>121</v>
      </c>
      <c r="I119" s="85" t="s">
        <v>515</v>
      </c>
      <c r="J119" s="86">
        <v>44496</v>
      </c>
      <c r="K119" s="54" t="s">
        <v>466</v>
      </c>
      <c r="L119" s="86">
        <v>44545</v>
      </c>
      <c r="M119" s="70">
        <v>42027</v>
      </c>
      <c r="N119" s="67" t="s">
        <v>650</v>
      </c>
      <c r="O119" s="85" t="s">
        <v>1134</v>
      </c>
      <c r="P119" s="70">
        <v>42027</v>
      </c>
      <c r="Q119" s="70">
        <v>0</v>
      </c>
      <c r="R119" s="92">
        <v>44552</v>
      </c>
      <c r="S119" s="91">
        <v>44197</v>
      </c>
      <c r="T119" s="92">
        <v>44926</v>
      </c>
      <c r="U119" s="70"/>
      <c r="V119" s="70"/>
    </row>
    <row r="120" spans="1:22" ht="25.5" x14ac:dyDescent="0.25">
      <c r="A120" s="85" t="s">
        <v>130</v>
      </c>
      <c r="B120" s="85" t="s">
        <v>516</v>
      </c>
      <c r="C120" s="87" t="s">
        <v>783</v>
      </c>
      <c r="D120" s="54" t="s">
        <v>52</v>
      </c>
      <c r="E120" s="82">
        <f>IFERROR(VLOOKUP(D120,'Číselník právnych foriem ŠÚ SR'!$B:$C,2,0),"")</f>
        <v>801</v>
      </c>
      <c r="F120" s="67" t="s">
        <v>651</v>
      </c>
      <c r="G120" s="85" t="s">
        <v>923</v>
      </c>
      <c r="H120" s="85" t="s">
        <v>121</v>
      </c>
      <c r="I120" s="85" t="s">
        <v>516</v>
      </c>
      <c r="J120" s="86">
        <v>44498</v>
      </c>
      <c r="K120" s="54" t="s">
        <v>466</v>
      </c>
      <c r="L120" s="86">
        <v>44545</v>
      </c>
      <c r="M120" s="70">
        <v>98506.6</v>
      </c>
      <c r="N120" s="67" t="s">
        <v>651</v>
      </c>
      <c r="O120" s="85" t="s">
        <v>1035</v>
      </c>
      <c r="P120" s="70">
        <v>98506.6</v>
      </c>
      <c r="Q120" s="70">
        <v>5184.5599999999977</v>
      </c>
      <c r="R120" s="92">
        <v>44552</v>
      </c>
      <c r="S120" s="91">
        <v>44197</v>
      </c>
      <c r="T120" s="92">
        <v>44926</v>
      </c>
      <c r="U120" s="70"/>
      <c r="V120" s="70"/>
    </row>
    <row r="121" spans="1:22" ht="25.5" x14ac:dyDescent="0.25">
      <c r="A121" s="85" t="s">
        <v>130</v>
      </c>
      <c r="B121" s="85" t="s">
        <v>1119</v>
      </c>
      <c r="C121" s="87" t="s">
        <v>784</v>
      </c>
      <c r="D121" s="54" t="s">
        <v>52</v>
      </c>
      <c r="E121" s="82">
        <f>IFERROR(VLOOKUP(D121,'Číselník právnych foriem ŠÚ SR'!$B:$C,2,0),"")</f>
        <v>801</v>
      </c>
      <c r="F121" s="67" t="s">
        <v>652</v>
      </c>
      <c r="G121" s="85" t="s">
        <v>924</v>
      </c>
      <c r="H121" s="85" t="s">
        <v>121</v>
      </c>
      <c r="I121" s="85" t="s">
        <v>1119</v>
      </c>
      <c r="J121" s="86">
        <v>44498</v>
      </c>
      <c r="K121" s="54" t="s">
        <v>466</v>
      </c>
      <c r="L121" s="86">
        <v>44545</v>
      </c>
      <c r="M121" s="70">
        <v>91784.18</v>
      </c>
      <c r="N121" s="67" t="s">
        <v>652</v>
      </c>
      <c r="O121" s="85" t="s">
        <v>1160</v>
      </c>
      <c r="P121" s="70">
        <v>91784.18</v>
      </c>
      <c r="Q121" s="70">
        <v>0</v>
      </c>
      <c r="R121" s="92">
        <v>44552</v>
      </c>
      <c r="S121" s="91">
        <v>44197</v>
      </c>
      <c r="T121" s="92">
        <v>44926</v>
      </c>
      <c r="U121" s="70"/>
      <c r="V121" s="70"/>
    </row>
    <row r="122" spans="1:22" ht="38.25" x14ac:dyDescent="0.25">
      <c r="A122" s="85" t="s">
        <v>130</v>
      </c>
      <c r="B122" s="85" t="s">
        <v>1716</v>
      </c>
      <c r="C122" s="87" t="s">
        <v>785</v>
      </c>
      <c r="D122" s="54" t="s">
        <v>52</v>
      </c>
      <c r="E122" s="82">
        <f>IFERROR(VLOOKUP(D122,'Číselník právnych foriem ŠÚ SR'!$B:$C,2,0),"")</f>
        <v>801</v>
      </c>
      <c r="F122" s="67" t="s">
        <v>653</v>
      </c>
      <c r="G122" s="85" t="s">
        <v>925</v>
      </c>
      <c r="H122" s="85" t="s">
        <v>121</v>
      </c>
      <c r="I122" s="85" t="s">
        <v>1716</v>
      </c>
      <c r="J122" s="86">
        <v>44498</v>
      </c>
      <c r="K122" s="54" t="s">
        <v>466</v>
      </c>
      <c r="L122" s="86">
        <v>44545</v>
      </c>
      <c r="M122" s="70">
        <v>91566.7</v>
      </c>
      <c r="N122" s="67" t="s">
        <v>653</v>
      </c>
      <c r="O122" s="85" t="s">
        <v>1135</v>
      </c>
      <c r="P122" s="70">
        <v>91566.48</v>
      </c>
      <c r="Q122" s="70">
        <v>4819.3000000000029</v>
      </c>
      <c r="R122" s="92">
        <v>44552</v>
      </c>
      <c r="S122" s="91">
        <v>44197</v>
      </c>
      <c r="T122" s="92">
        <v>44926</v>
      </c>
      <c r="U122" s="70"/>
      <c r="V122" s="70"/>
    </row>
    <row r="123" spans="1:22" ht="25.5" x14ac:dyDescent="0.25">
      <c r="A123" s="85" t="s">
        <v>130</v>
      </c>
      <c r="B123" s="85" t="s">
        <v>517</v>
      </c>
      <c r="C123" s="87" t="s">
        <v>786</v>
      </c>
      <c r="D123" s="54" t="s">
        <v>52</v>
      </c>
      <c r="E123" s="82">
        <f>IFERROR(VLOOKUP(D123,'Číselník právnych foriem ŠÚ SR'!$B:$C,2,0),"")</f>
        <v>801</v>
      </c>
      <c r="F123" s="67" t="s">
        <v>246</v>
      </c>
      <c r="G123" s="85" t="s">
        <v>926</v>
      </c>
      <c r="H123" s="85" t="s">
        <v>121</v>
      </c>
      <c r="I123" s="85" t="s">
        <v>517</v>
      </c>
      <c r="J123" s="86">
        <v>44502</v>
      </c>
      <c r="K123" s="54" t="s">
        <v>466</v>
      </c>
      <c r="L123" s="86">
        <v>44545</v>
      </c>
      <c r="M123" s="70">
        <v>140078.21</v>
      </c>
      <c r="N123" s="67" t="s">
        <v>246</v>
      </c>
      <c r="O123" s="85" t="s">
        <v>1036</v>
      </c>
      <c r="P123" s="70">
        <v>140078.21</v>
      </c>
      <c r="Q123" s="70">
        <v>0</v>
      </c>
      <c r="R123" s="92">
        <v>44550</v>
      </c>
      <c r="S123" s="91">
        <v>44197</v>
      </c>
      <c r="T123" s="92">
        <v>44926</v>
      </c>
      <c r="U123" s="70"/>
      <c r="V123" s="70"/>
    </row>
    <row r="124" spans="1:22" ht="25.5" x14ac:dyDescent="0.25">
      <c r="A124" s="85" t="s">
        <v>130</v>
      </c>
      <c r="B124" s="85" t="s">
        <v>518</v>
      </c>
      <c r="C124" s="87" t="s">
        <v>787</v>
      </c>
      <c r="D124" s="54" t="s">
        <v>52</v>
      </c>
      <c r="E124" s="82">
        <f>IFERROR(VLOOKUP(D124,'Číselník právnych foriem ŠÚ SR'!$B:$C,2,0),"")</f>
        <v>801</v>
      </c>
      <c r="F124" s="67" t="s">
        <v>654</v>
      </c>
      <c r="G124" s="85" t="s">
        <v>927</v>
      </c>
      <c r="H124" s="85" t="s">
        <v>121</v>
      </c>
      <c r="I124" s="85" t="s">
        <v>518</v>
      </c>
      <c r="J124" s="86">
        <v>44502</v>
      </c>
      <c r="K124" s="54" t="s">
        <v>466</v>
      </c>
      <c r="L124" s="86">
        <v>44545</v>
      </c>
      <c r="M124" s="70">
        <v>142512.72</v>
      </c>
      <c r="N124" s="67" t="s">
        <v>654</v>
      </c>
      <c r="O124" s="85" t="s">
        <v>1037</v>
      </c>
      <c r="P124" s="70">
        <v>142512.72</v>
      </c>
      <c r="Q124" s="70">
        <v>7500.6700000000128</v>
      </c>
      <c r="R124" s="92">
        <v>44552</v>
      </c>
      <c r="S124" s="91">
        <v>44197</v>
      </c>
      <c r="T124" s="92">
        <v>44926</v>
      </c>
      <c r="U124" s="70"/>
      <c r="V124" s="70"/>
    </row>
    <row r="125" spans="1:22" ht="25.5" x14ac:dyDescent="0.25">
      <c r="A125" s="85" t="s">
        <v>130</v>
      </c>
      <c r="B125" s="85" t="s">
        <v>519</v>
      </c>
      <c r="C125" s="87" t="s">
        <v>788</v>
      </c>
      <c r="D125" s="54" t="s">
        <v>52</v>
      </c>
      <c r="E125" s="82">
        <f>IFERROR(VLOOKUP(D125,'Číselník právnych foriem ŠÚ SR'!$B:$C,2,0),"")</f>
        <v>801</v>
      </c>
      <c r="F125" s="67" t="s">
        <v>655</v>
      </c>
      <c r="G125" s="85" t="s">
        <v>928</v>
      </c>
      <c r="H125" s="85" t="s">
        <v>121</v>
      </c>
      <c r="I125" s="85" t="s">
        <v>519</v>
      </c>
      <c r="J125" s="86">
        <v>44502</v>
      </c>
      <c r="K125" s="54" t="s">
        <v>466</v>
      </c>
      <c r="L125" s="86">
        <v>44545</v>
      </c>
      <c r="M125" s="70">
        <v>117544.25</v>
      </c>
      <c r="N125" s="67" t="s">
        <v>655</v>
      </c>
      <c r="O125" s="85" t="s">
        <v>1038</v>
      </c>
      <c r="P125" s="70">
        <v>112587.44</v>
      </c>
      <c r="Q125" s="70">
        <v>0</v>
      </c>
      <c r="R125" s="92">
        <v>44552</v>
      </c>
      <c r="S125" s="91">
        <v>44197</v>
      </c>
      <c r="T125" s="92">
        <v>44926</v>
      </c>
      <c r="U125" s="70"/>
      <c r="V125" s="70"/>
    </row>
    <row r="126" spans="1:22" ht="38.25" x14ac:dyDescent="0.25">
      <c r="A126" s="85" t="s">
        <v>130</v>
      </c>
      <c r="B126" s="85" t="s">
        <v>520</v>
      </c>
      <c r="C126" s="87" t="s">
        <v>789</v>
      </c>
      <c r="D126" s="54" t="s">
        <v>52</v>
      </c>
      <c r="E126" s="82">
        <f>IFERROR(VLOOKUP(D126,'Číselník právnych foriem ŠÚ SR'!$B:$C,2,0),"")</f>
        <v>801</v>
      </c>
      <c r="F126" s="67" t="s">
        <v>243</v>
      </c>
      <c r="G126" s="85" t="s">
        <v>929</v>
      </c>
      <c r="H126" s="85" t="s">
        <v>121</v>
      </c>
      <c r="I126" s="85" t="s">
        <v>520</v>
      </c>
      <c r="J126" s="86">
        <v>44502</v>
      </c>
      <c r="K126" s="54" t="s">
        <v>466</v>
      </c>
      <c r="L126" s="86">
        <v>44545</v>
      </c>
      <c r="M126" s="70">
        <v>81602</v>
      </c>
      <c r="N126" s="67" t="s">
        <v>243</v>
      </c>
      <c r="O126" s="85" t="s">
        <v>1136</v>
      </c>
      <c r="P126" s="70">
        <v>81602</v>
      </c>
      <c r="Q126" s="70">
        <v>4295</v>
      </c>
      <c r="R126" s="92">
        <v>44552</v>
      </c>
      <c r="S126" s="91">
        <v>44197</v>
      </c>
      <c r="T126" s="92">
        <v>44926</v>
      </c>
      <c r="U126" s="70"/>
      <c r="V126" s="70"/>
    </row>
    <row r="127" spans="1:22" ht="25.5" x14ac:dyDescent="0.25">
      <c r="A127" s="85" t="s">
        <v>130</v>
      </c>
      <c r="B127" s="85" t="s">
        <v>521</v>
      </c>
      <c r="C127" s="87" t="s">
        <v>869</v>
      </c>
      <c r="D127" s="54" t="s">
        <v>52</v>
      </c>
      <c r="E127" s="82">
        <f>IFERROR(VLOOKUP(D127,'Číselník právnych foriem ŠÚ SR'!$B:$C,2,0),"")</f>
        <v>801</v>
      </c>
      <c r="F127" s="67" t="s">
        <v>656</v>
      </c>
      <c r="G127" s="85" t="s">
        <v>930</v>
      </c>
      <c r="H127" s="85" t="s">
        <v>121</v>
      </c>
      <c r="I127" s="85" t="s">
        <v>521</v>
      </c>
      <c r="J127" s="86">
        <v>44502</v>
      </c>
      <c r="K127" s="54" t="s">
        <v>466</v>
      </c>
      <c r="L127" s="86">
        <v>44545</v>
      </c>
      <c r="M127" s="70">
        <v>58141.8</v>
      </c>
      <c r="N127" s="67" t="s">
        <v>656</v>
      </c>
      <c r="O127" s="85" t="s">
        <v>1079</v>
      </c>
      <c r="P127" s="70">
        <v>58141.8</v>
      </c>
      <c r="Q127" s="70">
        <v>0</v>
      </c>
      <c r="R127" s="92">
        <v>44552</v>
      </c>
      <c r="S127" s="91">
        <v>44197</v>
      </c>
      <c r="T127" s="92">
        <v>44926</v>
      </c>
      <c r="U127" s="70"/>
      <c r="V127" s="70"/>
    </row>
    <row r="128" spans="1:22" ht="25.5" x14ac:dyDescent="0.25">
      <c r="A128" s="85" t="s">
        <v>130</v>
      </c>
      <c r="B128" s="85" t="s">
        <v>522</v>
      </c>
      <c r="C128" s="87" t="s">
        <v>870</v>
      </c>
      <c r="D128" s="54" t="s">
        <v>52</v>
      </c>
      <c r="E128" s="82">
        <f>IFERROR(VLOOKUP(D128,'Číselník právnych foriem ŠÚ SR'!$B:$C,2,0),"")</f>
        <v>801</v>
      </c>
      <c r="F128" s="67" t="s">
        <v>657</v>
      </c>
      <c r="G128" s="85" t="s">
        <v>931</v>
      </c>
      <c r="H128" s="85" t="s">
        <v>121</v>
      </c>
      <c r="I128" s="85" t="s">
        <v>522</v>
      </c>
      <c r="J128" s="86">
        <v>44502</v>
      </c>
      <c r="K128" s="54" t="s">
        <v>466</v>
      </c>
      <c r="L128" s="86">
        <v>44545</v>
      </c>
      <c r="M128" s="70">
        <v>120968</v>
      </c>
      <c r="N128" s="67" t="s">
        <v>657</v>
      </c>
      <c r="O128" s="85" t="s">
        <v>1080</v>
      </c>
      <c r="P128" s="70">
        <v>120968</v>
      </c>
      <c r="Q128" s="70">
        <v>6366.8600000000006</v>
      </c>
      <c r="R128" s="92">
        <v>44552</v>
      </c>
      <c r="S128" s="91">
        <v>44197</v>
      </c>
      <c r="T128" s="92">
        <v>44926</v>
      </c>
      <c r="U128" s="70"/>
      <c r="V128" s="70"/>
    </row>
    <row r="129" spans="1:22" ht="25.5" x14ac:dyDescent="0.25">
      <c r="A129" s="85" t="s">
        <v>130</v>
      </c>
      <c r="B129" s="85" t="s">
        <v>523</v>
      </c>
      <c r="C129" s="87" t="s">
        <v>790</v>
      </c>
      <c r="D129" s="54" t="s">
        <v>52</v>
      </c>
      <c r="E129" s="82">
        <f>IFERROR(VLOOKUP(D129,'Číselník právnych foriem ŠÚ SR'!$B:$C,2,0),"")</f>
        <v>801</v>
      </c>
      <c r="F129" s="67" t="s">
        <v>658</v>
      </c>
      <c r="G129" s="85" t="s">
        <v>932</v>
      </c>
      <c r="H129" s="85" t="s">
        <v>121</v>
      </c>
      <c r="I129" s="85" t="s">
        <v>523</v>
      </c>
      <c r="J129" s="86">
        <v>44503</v>
      </c>
      <c r="K129" s="54" t="s">
        <v>466</v>
      </c>
      <c r="L129" s="86">
        <v>44545</v>
      </c>
      <c r="M129" s="70">
        <v>53257.75</v>
      </c>
      <c r="N129" s="67" t="s">
        <v>658</v>
      </c>
      <c r="O129" s="85" t="s">
        <v>1081</v>
      </c>
      <c r="P129" s="70">
        <v>53257.75</v>
      </c>
      <c r="Q129" s="70">
        <v>0</v>
      </c>
      <c r="R129" s="92">
        <v>44552</v>
      </c>
      <c r="S129" s="91">
        <v>44197</v>
      </c>
      <c r="T129" s="92">
        <v>44926</v>
      </c>
      <c r="U129" s="70"/>
      <c r="V129" s="70"/>
    </row>
    <row r="130" spans="1:22" ht="25.5" x14ac:dyDescent="0.25">
      <c r="A130" s="85" t="s">
        <v>130</v>
      </c>
      <c r="B130" s="85" t="s">
        <v>524</v>
      </c>
      <c r="C130" s="87" t="s">
        <v>791</v>
      </c>
      <c r="D130" s="54" t="s">
        <v>52</v>
      </c>
      <c r="E130" s="82">
        <f>IFERROR(VLOOKUP(D130,'Číselník právnych foriem ŠÚ SR'!$B:$C,2,0),"")</f>
        <v>801</v>
      </c>
      <c r="F130" s="67" t="s">
        <v>659</v>
      </c>
      <c r="G130" s="85" t="s">
        <v>933</v>
      </c>
      <c r="H130" s="85" t="s">
        <v>121</v>
      </c>
      <c r="I130" s="85" t="s">
        <v>524</v>
      </c>
      <c r="J130" s="86">
        <v>44503</v>
      </c>
      <c r="K130" s="54" t="s">
        <v>466</v>
      </c>
      <c r="L130" s="86">
        <v>44545</v>
      </c>
      <c r="M130" s="70">
        <v>124767.95</v>
      </c>
      <c r="N130" s="67" t="s">
        <v>659</v>
      </c>
      <c r="O130" s="85" t="s">
        <v>1039</v>
      </c>
      <c r="P130" s="70">
        <v>124767.95</v>
      </c>
      <c r="Q130" s="70">
        <v>0</v>
      </c>
      <c r="R130" s="92">
        <v>44550</v>
      </c>
      <c r="S130" s="91">
        <v>44197</v>
      </c>
      <c r="T130" s="92">
        <v>44926</v>
      </c>
      <c r="U130" s="70"/>
      <c r="V130" s="70"/>
    </row>
    <row r="131" spans="1:22" ht="25.5" x14ac:dyDescent="0.25">
      <c r="A131" s="85" t="s">
        <v>130</v>
      </c>
      <c r="B131" s="85" t="s">
        <v>525</v>
      </c>
      <c r="C131" s="87" t="s">
        <v>792</v>
      </c>
      <c r="D131" s="54" t="s">
        <v>52</v>
      </c>
      <c r="E131" s="82">
        <f>IFERROR(VLOOKUP(D131,'Číselník právnych foriem ŠÚ SR'!$B:$C,2,0),"")</f>
        <v>801</v>
      </c>
      <c r="F131" s="67" t="s">
        <v>660</v>
      </c>
      <c r="G131" s="85" t="s">
        <v>934</v>
      </c>
      <c r="H131" s="85" t="s">
        <v>121</v>
      </c>
      <c r="I131" s="85" t="s">
        <v>525</v>
      </c>
      <c r="J131" s="86">
        <v>44503</v>
      </c>
      <c r="K131" s="54" t="s">
        <v>466</v>
      </c>
      <c r="L131" s="86">
        <v>44545</v>
      </c>
      <c r="M131" s="70">
        <v>129590.55</v>
      </c>
      <c r="N131" s="67" t="s">
        <v>660</v>
      </c>
      <c r="O131" s="85" t="s">
        <v>1082</v>
      </c>
      <c r="P131" s="70">
        <v>129590.55</v>
      </c>
      <c r="Q131" s="70">
        <v>6821.2100000000064</v>
      </c>
      <c r="R131" s="92">
        <v>44552</v>
      </c>
      <c r="S131" s="91">
        <v>44197</v>
      </c>
      <c r="T131" s="92">
        <v>44926</v>
      </c>
      <c r="U131" s="70"/>
      <c r="V131" s="70"/>
    </row>
    <row r="132" spans="1:22" ht="38.25" x14ac:dyDescent="0.25">
      <c r="A132" s="85" t="s">
        <v>130</v>
      </c>
      <c r="B132" s="85" t="s">
        <v>526</v>
      </c>
      <c r="C132" s="87" t="s">
        <v>793</v>
      </c>
      <c r="D132" s="54" t="s">
        <v>52</v>
      </c>
      <c r="E132" s="82">
        <f>IFERROR(VLOOKUP(D132,'Číselník právnych foriem ŠÚ SR'!$B:$C,2,0),"")</f>
        <v>801</v>
      </c>
      <c r="F132" s="67" t="s">
        <v>661</v>
      </c>
      <c r="G132" s="85" t="s">
        <v>935</v>
      </c>
      <c r="H132" s="85" t="s">
        <v>121</v>
      </c>
      <c r="I132" s="85" t="s">
        <v>526</v>
      </c>
      <c r="J132" s="86">
        <v>44503</v>
      </c>
      <c r="K132" s="54" t="s">
        <v>466</v>
      </c>
      <c r="L132" s="86">
        <v>44545</v>
      </c>
      <c r="M132" s="70">
        <v>70547.509999999995</v>
      </c>
      <c r="N132" s="67" t="s">
        <v>661</v>
      </c>
      <c r="O132" s="85" t="s">
        <v>1083</v>
      </c>
      <c r="P132" s="70">
        <v>70547.509999999995</v>
      </c>
      <c r="Q132" s="70">
        <v>0</v>
      </c>
      <c r="R132" s="92">
        <v>44552</v>
      </c>
      <c r="S132" s="91">
        <v>44197</v>
      </c>
      <c r="T132" s="92">
        <v>44926</v>
      </c>
      <c r="U132" s="70"/>
      <c r="V132" s="70"/>
    </row>
    <row r="133" spans="1:22" ht="25.5" x14ac:dyDescent="0.25">
      <c r="A133" s="85" t="s">
        <v>130</v>
      </c>
      <c r="B133" s="85" t="s">
        <v>527</v>
      </c>
      <c r="C133" s="87" t="s">
        <v>794</v>
      </c>
      <c r="D133" s="54" t="s">
        <v>52</v>
      </c>
      <c r="E133" s="82">
        <f>IFERROR(VLOOKUP(D133,'Číselník právnych foriem ŠÚ SR'!$B:$C,2,0),"")</f>
        <v>801</v>
      </c>
      <c r="F133" s="67" t="s">
        <v>662</v>
      </c>
      <c r="G133" s="85" t="s">
        <v>936</v>
      </c>
      <c r="H133" s="85" t="s">
        <v>121</v>
      </c>
      <c r="I133" s="85" t="s">
        <v>527</v>
      </c>
      <c r="J133" s="86">
        <v>44503</v>
      </c>
      <c r="K133" s="54" t="s">
        <v>466</v>
      </c>
      <c r="L133" s="86">
        <v>44545</v>
      </c>
      <c r="M133" s="70">
        <v>208481.19</v>
      </c>
      <c r="N133" s="67" t="s">
        <v>662</v>
      </c>
      <c r="O133" s="85" t="s">
        <v>1084</v>
      </c>
      <c r="P133" s="70">
        <v>208481.19</v>
      </c>
      <c r="Q133" s="70">
        <v>10972.709999999992</v>
      </c>
      <c r="R133" s="92">
        <v>44552</v>
      </c>
      <c r="S133" s="91">
        <v>44197</v>
      </c>
      <c r="T133" s="92">
        <v>44926</v>
      </c>
      <c r="U133" s="70"/>
      <c r="V133" s="70"/>
    </row>
    <row r="134" spans="1:22" ht="25.5" x14ac:dyDescent="0.25">
      <c r="A134" s="85" t="s">
        <v>130</v>
      </c>
      <c r="B134" s="85" t="s">
        <v>528</v>
      </c>
      <c r="C134" s="87" t="s">
        <v>795</v>
      </c>
      <c r="D134" s="54" t="s">
        <v>52</v>
      </c>
      <c r="E134" s="82">
        <f>IFERROR(VLOOKUP(D134,'Číselník právnych foriem ŠÚ SR'!$B:$C,2,0),"")</f>
        <v>801</v>
      </c>
      <c r="F134" s="67" t="s">
        <v>663</v>
      </c>
      <c r="G134" s="85" t="s">
        <v>937</v>
      </c>
      <c r="H134" s="85" t="s">
        <v>121</v>
      </c>
      <c r="I134" s="85" t="s">
        <v>528</v>
      </c>
      <c r="J134" s="86">
        <v>44503</v>
      </c>
      <c r="K134" s="54" t="s">
        <v>466</v>
      </c>
      <c r="L134" s="86">
        <v>44545</v>
      </c>
      <c r="M134" s="70">
        <v>58039.26</v>
      </c>
      <c r="N134" s="67" t="s">
        <v>663</v>
      </c>
      <c r="O134" s="85" t="s">
        <v>1085</v>
      </c>
      <c r="P134" s="70">
        <v>58039.26</v>
      </c>
      <c r="Q134" s="70">
        <v>0</v>
      </c>
      <c r="R134" s="92">
        <v>44552</v>
      </c>
      <c r="S134" s="91">
        <v>44197</v>
      </c>
      <c r="T134" s="92">
        <v>44926</v>
      </c>
      <c r="U134" s="70"/>
      <c r="V134" s="70"/>
    </row>
    <row r="135" spans="1:22" ht="25.5" x14ac:dyDescent="0.25">
      <c r="A135" s="85" t="s">
        <v>130</v>
      </c>
      <c r="B135" s="85" t="s">
        <v>529</v>
      </c>
      <c r="C135" s="87" t="s">
        <v>796</v>
      </c>
      <c r="D135" s="54" t="s">
        <v>52</v>
      </c>
      <c r="E135" s="82">
        <f>IFERROR(VLOOKUP(D135,'Číselník právnych foriem ŠÚ SR'!$B:$C,2,0),"")</f>
        <v>801</v>
      </c>
      <c r="F135" s="67" t="s">
        <v>664</v>
      </c>
      <c r="G135" s="85" t="s">
        <v>938</v>
      </c>
      <c r="H135" s="85" t="s">
        <v>121</v>
      </c>
      <c r="I135" s="85" t="s">
        <v>529</v>
      </c>
      <c r="J135" s="86">
        <v>44503</v>
      </c>
      <c r="K135" s="54" t="s">
        <v>466</v>
      </c>
      <c r="L135" s="86">
        <v>44545</v>
      </c>
      <c r="M135" s="70">
        <v>60321.08</v>
      </c>
      <c r="N135" s="67" t="s">
        <v>664</v>
      </c>
      <c r="O135" s="85" t="s">
        <v>1086</v>
      </c>
      <c r="P135" s="70">
        <v>60321.08</v>
      </c>
      <c r="Q135" s="70">
        <v>0</v>
      </c>
      <c r="R135" s="92">
        <v>44552</v>
      </c>
      <c r="S135" s="91">
        <v>44197</v>
      </c>
      <c r="T135" s="92">
        <v>44926</v>
      </c>
      <c r="U135" s="70"/>
      <c r="V135" s="70"/>
    </row>
    <row r="136" spans="1:22" ht="25.5" x14ac:dyDescent="0.25">
      <c r="A136" s="85" t="s">
        <v>130</v>
      </c>
      <c r="B136" s="85" t="s">
        <v>1124</v>
      </c>
      <c r="C136" s="87" t="s">
        <v>797</v>
      </c>
      <c r="D136" s="54" t="s">
        <v>52</v>
      </c>
      <c r="E136" s="82">
        <f>IFERROR(VLOOKUP(D136,'Číselník právnych foriem ŠÚ SR'!$B:$C,2,0),"")</f>
        <v>801</v>
      </c>
      <c r="F136" s="67" t="s">
        <v>665</v>
      </c>
      <c r="G136" s="85" t="s">
        <v>939</v>
      </c>
      <c r="H136" s="85" t="s">
        <v>121</v>
      </c>
      <c r="I136" s="85" t="s">
        <v>530</v>
      </c>
      <c r="J136" s="86">
        <v>44503</v>
      </c>
      <c r="K136" s="54" t="s">
        <v>466</v>
      </c>
      <c r="L136" s="86">
        <v>44545</v>
      </c>
      <c r="M136" s="70">
        <v>120340.82</v>
      </c>
      <c r="N136" s="67" t="s">
        <v>665</v>
      </c>
      <c r="O136" s="85" t="s">
        <v>1137</v>
      </c>
      <c r="P136" s="70">
        <v>97505.000000000015</v>
      </c>
      <c r="Q136" s="70">
        <v>0</v>
      </c>
      <c r="R136" s="92">
        <v>44552</v>
      </c>
      <c r="S136" s="91">
        <v>44197</v>
      </c>
      <c r="T136" s="92">
        <v>44926</v>
      </c>
      <c r="U136" s="70"/>
      <c r="V136" s="70"/>
    </row>
    <row r="137" spans="1:22" ht="38.25" x14ac:dyDescent="0.25">
      <c r="A137" s="85" t="s">
        <v>130</v>
      </c>
      <c r="B137" s="85" t="s">
        <v>531</v>
      </c>
      <c r="C137" s="87" t="s">
        <v>798</v>
      </c>
      <c r="D137" s="54" t="s">
        <v>52</v>
      </c>
      <c r="E137" s="82">
        <f>IFERROR(VLOOKUP(D137,'Číselník právnych foriem ŠÚ SR'!$B:$C,2,0),"")</f>
        <v>801</v>
      </c>
      <c r="F137" s="67" t="s">
        <v>666</v>
      </c>
      <c r="G137" s="85" t="s">
        <v>940</v>
      </c>
      <c r="H137" s="85" t="s">
        <v>121</v>
      </c>
      <c r="I137" s="85" t="s">
        <v>531</v>
      </c>
      <c r="J137" s="86">
        <v>44504</v>
      </c>
      <c r="K137" s="54" t="s">
        <v>466</v>
      </c>
      <c r="L137" s="86">
        <v>44545</v>
      </c>
      <c r="M137" s="70">
        <v>158254.39999999999</v>
      </c>
      <c r="N137" s="67" t="s">
        <v>666</v>
      </c>
      <c r="O137" s="85" t="s">
        <v>1040</v>
      </c>
      <c r="P137" s="70">
        <v>158254.39999999999</v>
      </c>
      <c r="Q137" s="70">
        <v>0</v>
      </c>
      <c r="R137" s="92">
        <v>44551</v>
      </c>
      <c r="S137" s="91">
        <v>44197</v>
      </c>
      <c r="T137" s="92">
        <v>44926</v>
      </c>
      <c r="U137" s="70"/>
      <c r="V137" s="70"/>
    </row>
    <row r="138" spans="1:22" ht="38.25" x14ac:dyDescent="0.25">
      <c r="A138" s="85" t="s">
        <v>130</v>
      </c>
      <c r="B138" s="85" t="s">
        <v>532</v>
      </c>
      <c r="C138" s="87" t="s">
        <v>799</v>
      </c>
      <c r="D138" s="54" t="s">
        <v>52</v>
      </c>
      <c r="E138" s="82">
        <f>IFERROR(VLOOKUP(D138,'Číselník právnych foriem ŠÚ SR'!$B:$C,2,0),"")</f>
        <v>801</v>
      </c>
      <c r="F138" s="67" t="s">
        <v>667</v>
      </c>
      <c r="G138" s="85" t="s">
        <v>941</v>
      </c>
      <c r="H138" s="85" t="s">
        <v>121</v>
      </c>
      <c r="I138" s="85" t="s">
        <v>532</v>
      </c>
      <c r="J138" s="86">
        <v>44504</v>
      </c>
      <c r="K138" s="54" t="s">
        <v>466</v>
      </c>
      <c r="L138" s="86">
        <v>44545</v>
      </c>
      <c r="M138" s="70">
        <v>71494.39</v>
      </c>
      <c r="N138" s="67" t="s">
        <v>667</v>
      </c>
      <c r="O138" s="85" t="s">
        <v>1138</v>
      </c>
      <c r="P138" s="70">
        <v>71494.39</v>
      </c>
      <c r="Q138" s="70">
        <v>0</v>
      </c>
      <c r="R138" s="92">
        <v>44552</v>
      </c>
      <c r="S138" s="91">
        <v>44197</v>
      </c>
      <c r="T138" s="92">
        <v>44926</v>
      </c>
      <c r="U138" s="70"/>
      <c r="V138" s="70"/>
    </row>
    <row r="139" spans="1:22" ht="25.5" x14ac:dyDescent="0.25">
      <c r="A139" s="85" t="s">
        <v>130</v>
      </c>
      <c r="B139" s="85" t="s">
        <v>533</v>
      </c>
      <c r="C139" s="87" t="s">
        <v>800</v>
      </c>
      <c r="D139" s="54" t="s">
        <v>52</v>
      </c>
      <c r="E139" s="82">
        <f>IFERROR(VLOOKUP(D139,'Číselník právnych foriem ŠÚ SR'!$B:$C,2,0),"")</f>
        <v>801</v>
      </c>
      <c r="F139" s="67" t="s">
        <v>668</v>
      </c>
      <c r="G139" s="85" t="s">
        <v>942</v>
      </c>
      <c r="H139" s="85" t="s">
        <v>121</v>
      </c>
      <c r="I139" s="85" t="s">
        <v>533</v>
      </c>
      <c r="J139" s="86">
        <v>44504</v>
      </c>
      <c r="K139" s="54" t="s">
        <v>466</v>
      </c>
      <c r="L139" s="86">
        <v>44545</v>
      </c>
      <c r="M139" s="70">
        <v>56379.7</v>
      </c>
      <c r="N139" s="67" t="s">
        <v>668</v>
      </c>
      <c r="O139" s="85" t="s">
        <v>1087</v>
      </c>
      <c r="P139" s="70">
        <v>56379.7</v>
      </c>
      <c r="Q139" s="70">
        <v>0</v>
      </c>
      <c r="R139" s="92">
        <v>44552</v>
      </c>
      <c r="S139" s="91">
        <v>44197</v>
      </c>
      <c r="T139" s="92">
        <v>44926</v>
      </c>
      <c r="U139" s="70"/>
      <c r="V139" s="70"/>
    </row>
    <row r="140" spans="1:22" ht="25.5" x14ac:dyDescent="0.25">
      <c r="A140" s="85" t="s">
        <v>130</v>
      </c>
      <c r="B140" s="85" t="s">
        <v>534</v>
      </c>
      <c r="C140" s="87" t="s">
        <v>801</v>
      </c>
      <c r="D140" s="54" t="s">
        <v>52</v>
      </c>
      <c r="E140" s="82">
        <f>IFERROR(VLOOKUP(D140,'Číselník právnych foriem ŠÚ SR'!$B:$C,2,0),"")</f>
        <v>801</v>
      </c>
      <c r="F140" s="67" t="s">
        <v>669</v>
      </c>
      <c r="G140" s="85" t="s">
        <v>943</v>
      </c>
      <c r="H140" s="85" t="s">
        <v>121</v>
      </c>
      <c r="I140" s="85" t="s">
        <v>534</v>
      </c>
      <c r="J140" s="86">
        <v>44504</v>
      </c>
      <c r="K140" s="54" t="s">
        <v>466</v>
      </c>
      <c r="L140" s="86">
        <v>44545</v>
      </c>
      <c r="M140" s="70">
        <v>193482.38</v>
      </c>
      <c r="N140" s="67" t="s">
        <v>669</v>
      </c>
      <c r="O140" s="85" t="s">
        <v>1088</v>
      </c>
      <c r="P140" s="70">
        <v>193482.38</v>
      </c>
      <c r="Q140" s="70">
        <v>10183.290000000008</v>
      </c>
      <c r="R140" s="92">
        <v>44552</v>
      </c>
      <c r="S140" s="91">
        <v>44197</v>
      </c>
      <c r="T140" s="92">
        <v>44926</v>
      </c>
      <c r="U140" s="70"/>
      <c r="V140" s="70"/>
    </row>
    <row r="141" spans="1:22" ht="25.5" x14ac:dyDescent="0.25">
      <c r="A141" s="85" t="s">
        <v>130</v>
      </c>
      <c r="B141" s="85" t="s">
        <v>535</v>
      </c>
      <c r="C141" s="87" t="s">
        <v>802</v>
      </c>
      <c r="D141" s="54" t="s">
        <v>52</v>
      </c>
      <c r="E141" s="82">
        <f>IFERROR(VLOOKUP(D141,'Číselník právnych foriem ŠÚ SR'!$B:$C,2,0),"")</f>
        <v>801</v>
      </c>
      <c r="F141" s="67" t="s">
        <v>670</v>
      </c>
      <c r="G141" s="85" t="s">
        <v>944</v>
      </c>
      <c r="H141" s="85" t="s">
        <v>121</v>
      </c>
      <c r="I141" s="85" t="s">
        <v>535</v>
      </c>
      <c r="J141" s="86">
        <v>44504</v>
      </c>
      <c r="K141" s="54" t="s">
        <v>466</v>
      </c>
      <c r="L141" s="86">
        <v>44545</v>
      </c>
      <c r="M141" s="70">
        <v>132095.94</v>
      </c>
      <c r="N141" s="67" t="s">
        <v>670</v>
      </c>
      <c r="O141" s="85" t="s">
        <v>1089</v>
      </c>
      <c r="P141" s="70">
        <v>132095.94</v>
      </c>
      <c r="Q141" s="70">
        <v>6952.4500000000116</v>
      </c>
      <c r="R141" s="92">
        <v>44552</v>
      </c>
      <c r="S141" s="91">
        <v>44197</v>
      </c>
      <c r="T141" s="92">
        <v>44926</v>
      </c>
      <c r="U141" s="70"/>
      <c r="V141" s="70"/>
    </row>
    <row r="142" spans="1:22" ht="25.5" x14ac:dyDescent="0.25">
      <c r="A142" s="85" t="s">
        <v>130</v>
      </c>
      <c r="B142" s="85" t="s">
        <v>536</v>
      </c>
      <c r="C142" s="87" t="s">
        <v>803</v>
      </c>
      <c r="D142" s="54" t="s">
        <v>52</v>
      </c>
      <c r="E142" s="82">
        <f>IFERROR(VLOOKUP(D142,'Číselník právnych foriem ŠÚ SR'!$B:$C,2,0),"")</f>
        <v>801</v>
      </c>
      <c r="F142" s="67" t="s">
        <v>671</v>
      </c>
      <c r="G142" s="85" t="s">
        <v>945</v>
      </c>
      <c r="H142" s="85" t="s">
        <v>121</v>
      </c>
      <c r="I142" s="85" t="s">
        <v>536</v>
      </c>
      <c r="J142" s="86">
        <v>44504</v>
      </c>
      <c r="K142" s="54" t="s">
        <v>466</v>
      </c>
      <c r="L142" s="86">
        <v>44545</v>
      </c>
      <c r="M142" s="70">
        <v>107229.7</v>
      </c>
      <c r="N142" s="67" t="s">
        <v>671</v>
      </c>
      <c r="O142" s="85" t="s">
        <v>1090</v>
      </c>
      <c r="P142" s="70">
        <v>107229.7</v>
      </c>
      <c r="Q142" s="70">
        <v>0</v>
      </c>
      <c r="R142" s="92">
        <v>44551</v>
      </c>
      <c r="S142" s="91">
        <v>44197</v>
      </c>
      <c r="T142" s="92">
        <v>44926</v>
      </c>
      <c r="U142" s="70"/>
      <c r="V142" s="70"/>
    </row>
    <row r="143" spans="1:22" ht="25.5" x14ac:dyDescent="0.25">
      <c r="A143" s="85" t="s">
        <v>130</v>
      </c>
      <c r="B143" s="85" t="s">
        <v>537</v>
      </c>
      <c r="C143" s="87" t="s">
        <v>804</v>
      </c>
      <c r="D143" s="54" t="s">
        <v>52</v>
      </c>
      <c r="E143" s="82">
        <f>IFERROR(VLOOKUP(D143,'Číselník právnych foriem ŠÚ SR'!$B:$C,2,0),"")</f>
        <v>801</v>
      </c>
      <c r="F143" s="67" t="s">
        <v>244</v>
      </c>
      <c r="G143" s="85" t="s">
        <v>946</v>
      </c>
      <c r="H143" s="85" t="s">
        <v>121</v>
      </c>
      <c r="I143" s="85" t="s">
        <v>537</v>
      </c>
      <c r="J143" s="86">
        <v>44504</v>
      </c>
      <c r="K143" s="54" t="s">
        <v>466</v>
      </c>
      <c r="L143" s="86">
        <v>44545</v>
      </c>
      <c r="M143" s="70">
        <v>88951.42</v>
      </c>
      <c r="N143" s="67" t="s">
        <v>244</v>
      </c>
      <c r="O143" s="85" t="s">
        <v>1041</v>
      </c>
      <c r="P143" s="70">
        <v>88951.42</v>
      </c>
      <c r="Q143" s="70">
        <v>0</v>
      </c>
      <c r="R143" s="92">
        <v>44551</v>
      </c>
      <c r="S143" s="91">
        <v>44197</v>
      </c>
      <c r="T143" s="92">
        <v>44926</v>
      </c>
      <c r="U143" s="70"/>
      <c r="V143" s="70"/>
    </row>
    <row r="144" spans="1:22" ht="25.5" x14ac:dyDescent="0.25">
      <c r="A144" s="85" t="s">
        <v>130</v>
      </c>
      <c r="B144" s="85" t="s">
        <v>538</v>
      </c>
      <c r="C144" s="87" t="s">
        <v>871</v>
      </c>
      <c r="D144" s="54" t="s">
        <v>52</v>
      </c>
      <c r="E144" s="82">
        <f>IFERROR(VLOOKUP(D144,'Číselník právnych foriem ŠÚ SR'!$B:$C,2,0),"")</f>
        <v>801</v>
      </c>
      <c r="F144" s="67" t="s">
        <v>672</v>
      </c>
      <c r="G144" s="85" t="s">
        <v>947</v>
      </c>
      <c r="H144" s="85" t="s">
        <v>121</v>
      </c>
      <c r="I144" s="85" t="s">
        <v>538</v>
      </c>
      <c r="J144" s="86">
        <v>44504</v>
      </c>
      <c r="K144" s="54" t="s">
        <v>466</v>
      </c>
      <c r="L144" s="86">
        <v>44545</v>
      </c>
      <c r="M144" s="70">
        <v>77455.08</v>
      </c>
      <c r="N144" s="67" t="s">
        <v>672</v>
      </c>
      <c r="O144" s="85" t="s">
        <v>1060</v>
      </c>
      <c r="P144" s="70">
        <v>77455.08</v>
      </c>
      <c r="Q144" s="70">
        <v>4076.5800000000017</v>
      </c>
      <c r="R144" s="92">
        <v>44551</v>
      </c>
      <c r="S144" s="91">
        <v>44197</v>
      </c>
      <c r="T144" s="92">
        <v>44926</v>
      </c>
      <c r="U144" s="70"/>
      <c r="V144" s="70"/>
    </row>
    <row r="145" spans="1:22" ht="25.5" x14ac:dyDescent="0.25">
      <c r="A145" s="85" t="s">
        <v>130</v>
      </c>
      <c r="B145" s="85" t="s">
        <v>1125</v>
      </c>
      <c r="C145" s="87" t="s">
        <v>805</v>
      </c>
      <c r="D145" s="54" t="s">
        <v>52</v>
      </c>
      <c r="E145" s="82">
        <f>IFERROR(VLOOKUP(D145,'Číselník právnych foriem ŠÚ SR'!$B:$C,2,0),"")</f>
        <v>801</v>
      </c>
      <c r="F145" s="67" t="s">
        <v>673</v>
      </c>
      <c r="G145" s="85" t="s">
        <v>948</v>
      </c>
      <c r="H145" s="85" t="s">
        <v>121</v>
      </c>
      <c r="I145" s="85" t="s">
        <v>539</v>
      </c>
      <c r="J145" s="86">
        <v>44504</v>
      </c>
      <c r="K145" s="54" t="s">
        <v>466</v>
      </c>
      <c r="L145" s="86">
        <v>44545</v>
      </c>
      <c r="M145" s="70">
        <v>69711.199999999997</v>
      </c>
      <c r="N145" s="67" t="s">
        <v>673</v>
      </c>
      <c r="O145" s="85" t="s">
        <v>1139</v>
      </c>
      <c r="P145" s="70">
        <v>69711.199999999997</v>
      </c>
      <c r="Q145" s="70">
        <v>3669</v>
      </c>
      <c r="R145" s="92">
        <v>44552</v>
      </c>
      <c r="S145" s="91">
        <v>44197</v>
      </c>
      <c r="T145" s="92">
        <v>44926</v>
      </c>
      <c r="U145" s="70"/>
      <c r="V145" s="70"/>
    </row>
    <row r="146" spans="1:22" ht="25.5" x14ac:dyDescent="0.25">
      <c r="A146" s="85" t="s">
        <v>130</v>
      </c>
      <c r="B146" s="85" t="s">
        <v>540</v>
      </c>
      <c r="C146" s="87" t="s">
        <v>806</v>
      </c>
      <c r="D146" s="54" t="s">
        <v>52</v>
      </c>
      <c r="E146" s="82">
        <f>IFERROR(VLOOKUP(D146,'Číselník právnych foriem ŠÚ SR'!$B:$C,2,0),"")</f>
        <v>801</v>
      </c>
      <c r="F146" s="67" t="s">
        <v>674</v>
      </c>
      <c r="G146" s="85" t="s">
        <v>949</v>
      </c>
      <c r="H146" s="85" t="s">
        <v>121</v>
      </c>
      <c r="I146" s="85" t="s">
        <v>540</v>
      </c>
      <c r="J146" s="86">
        <v>44504</v>
      </c>
      <c r="K146" s="54" t="s">
        <v>466</v>
      </c>
      <c r="L146" s="86">
        <v>44545</v>
      </c>
      <c r="M146" s="70">
        <v>78537.19</v>
      </c>
      <c r="N146" s="67" t="s">
        <v>674</v>
      </c>
      <c r="O146" s="85" t="s">
        <v>1091</v>
      </c>
      <c r="P146" s="70">
        <v>78537.19</v>
      </c>
      <c r="Q146" s="70">
        <v>0</v>
      </c>
      <c r="R146" s="92">
        <v>44552</v>
      </c>
      <c r="S146" s="91">
        <v>44197</v>
      </c>
      <c r="T146" s="92">
        <v>44926</v>
      </c>
      <c r="U146" s="70"/>
      <c r="V146" s="70"/>
    </row>
    <row r="147" spans="1:22" ht="25.5" x14ac:dyDescent="0.25">
      <c r="A147" s="85" t="s">
        <v>130</v>
      </c>
      <c r="B147" s="85" t="s">
        <v>541</v>
      </c>
      <c r="C147" s="87" t="s">
        <v>807</v>
      </c>
      <c r="D147" s="54" t="s">
        <v>52</v>
      </c>
      <c r="E147" s="82">
        <f>IFERROR(VLOOKUP(D147,'Číselník právnych foriem ŠÚ SR'!$B:$C,2,0),"")</f>
        <v>801</v>
      </c>
      <c r="F147" s="67" t="s">
        <v>675</v>
      </c>
      <c r="G147" s="85" t="s">
        <v>950</v>
      </c>
      <c r="H147" s="85" t="s">
        <v>121</v>
      </c>
      <c r="I147" s="85" t="s">
        <v>541</v>
      </c>
      <c r="J147" s="86">
        <v>44504</v>
      </c>
      <c r="K147" s="54" t="s">
        <v>466</v>
      </c>
      <c r="L147" s="86">
        <v>44545</v>
      </c>
      <c r="M147" s="70">
        <v>236813.2</v>
      </c>
      <c r="N147" s="67" t="s">
        <v>675</v>
      </c>
      <c r="O147" s="85" t="s">
        <v>1092</v>
      </c>
      <c r="P147" s="70">
        <v>236813.2</v>
      </c>
      <c r="Q147" s="70">
        <v>12463.859999999986</v>
      </c>
      <c r="R147" s="92">
        <v>44552</v>
      </c>
      <c r="S147" s="91">
        <v>44197</v>
      </c>
      <c r="T147" s="92">
        <v>44926</v>
      </c>
      <c r="U147" s="70"/>
      <c r="V147" s="70"/>
    </row>
    <row r="148" spans="1:22" ht="25.5" x14ac:dyDescent="0.25">
      <c r="A148" s="85" t="s">
        <v>130</v>
      </c>
      <c r="B148" s="85" t="s">
        <v>542</v>
      </c>
      <c r="C148" s="87" t="s">
        <v>808</v>
      </c>
      <c r="D148" s="54" t="s">
        <v>52</v>
      </c>
      <c r="E148" s="82">
        <f>IFERROR(VLOOKUP(D148,'Číselník právnych foriem ŠÚ SR'!$B:$C,2,0),"")</f>
        <v>801</v>
      </c>
      <c r="F148" s="67" t="s">
        <v>676</v>
      </c>
      <c r="G148" s="85" t="s">
        <v>951</v>
      </c>
      <c r="H148" s="85" t="s">
        <v>121</v>
      </c>
      <c r="I148" s="85" t="s">
        <v>542</v>
      </c>
      <c r="J148" s="86">
        <v>44504</v>
      </c>
      <c r="K148" s="54" t="s">
        <v>466</v>
      </c>
      <c r="L148" s="86">
        <v>44545</v>
      </c>
      <c r="M148" s="70">
        <v>41419</v>
      </c>
      <c r="N148" s="67" t="s">
        <v>676</v>
      </c>
      <c r="O148" s="85" t="s">
        <v>1093</v>
      </c>
      <c r="P148" s="70">
        <v>41419</v>
      </c>
      <c r="Q148" s="70">
        <v>2180.8199999999997</v>
      </c>
      <c r="R148" s="92">
        <v>44552</v>
      </c>
      <c r="S148" s="91">
        <v>44197</v>
      </c>
      <c r="T148" s="92">
        <v>44926</v>
      </c>
      <c r="U148" s="70"/>
      <c r="V148" s="70"/>
    </row>
    <row r="149" spans="1:22" ht="25.5" x14ac:dyDescent="0.25">
      <c r="A149" s="85" t="s">
        <v>130</v>
      </c>
      <c r="B149" s="85" t="s">
        <v>543</v>
      </c>
      <c r="C149" s="87" t="s">
        <v>809</v>
      </c>
      <c r="D149" s="54" t="s">
        <v>52</v>
      </c>
      <c r="E149" s="82">
        <f>IFERROR(VLOOKUP(D149,'Číselník právnych foriem ŠÚ SR'!$B:$C,2,0),"")</f>
        <v>801</v>
      </c>
      <c r="F149" s="67" t="s">
        <v>677</v>
      </c>
      <c r="G149" s="85" t="s">
        <v>952</v>
      </c>
      <c r="H149" s="85" t="s">
        <v>121</v>
      </c>
      <c r="I149" s="85" t="s">
        <v>543</v>
      </c>
      <c r="J149" s="86">
        <v>44504</v>
      </c>
      <c r="K149" s="54" t="s">
        <v>466</v>
      </c>
      <c r="L149" s="86">
        <v>44545</v>
      </c>
      <c r="M149" s="70">
        <v>45420.69</v>
      </c>
      <c r="N149" s="67" t="s">
        <v>677</v>
      </c>
      <c r="O149" s="85" t="s">
        <v>1094</v>
      </c>
      <c r="P149" s="70">
        <v>45420.69</v>
      </c>
      <c r="Q149" s="70">
        <v>0</v>
      </c>
      <c r="R149" s="92">
        <v>44552</v>
      </c>
      <c r="S149" s="91">
        <v>44197</v>
      </c>
      <c r="T149" s="92">
        <v>44926</v>
      </c>
      <c r="U149" s="70"/>
      <c r="V149" s="70"/>
    </row>
    <row r="150" spans="1:22" ht="25.5" x14ac:dyDescent="0.25">
      <c r="A150" s="85" t="s">
        <v>130</v>
      </c>
      <c r="B150" s="85" t="s">
        <v>544</v>
      </c>
      <c r="C150" s="87" t="s">
        <v>810</v>
      </c>
      <c r="D150" s="54" t="s">
        <v>52</v>
      </c>
      <c r="E150" s="82">
        <f>IFERROR(VLOOKUP(D150,'Číselník právnych foriem ŠÚ SR'!$B:$C,2,0),"")</f>
        <v>801</v>
      </c>
      <c r="F150" s="67" t="s">
        <v>678</v>
      </c>
      <c r="G150" s="85" t="s">
        <v>953</v>
      </c>
      <c r="H150" s="85" t="s">
        <v>121</v>
      </c>
      <c r="I150" s="85" t="s">
        <v>544</v>
      </c>
      <c r="J150" s="86">
        <v>44504</v>
      </c>
      <c r="K150" s="54" t="s">
        <v>466</v>
      </c>
      <c r="L150" s="86">
        <v>44545</v>
      </c>
      <c r="M150" s="70">
        <v>40665.199999999997</v>
      </c>
      <c r="N150" s="67" t="s">
        <v>678</v>
      </c>
      <c r="O150" s="85" t="s">
        <v>1140</v>
      </c>
      <c r="P150" s="70">
        <v>40665.199999999997</v>
      </c>
      <c r="Q150" s="70">
        <v>0</v>
      </c>
      <c r="R150" s="92">
        <v>44552</v>
      </c>
      <c r="S150" s="91">
        <v>44197</v>
      </c>
      <c r="T150" s="92">
        <v>44926</v>
      </c>
      <c r="U150" s="70"/>
      <c r="V150" s="70"/>
    </row>
    <row r="151" spans="1:22" ht="25.5" x14ac:dyDescent="0.25">
      <c r="A151" s="85" t="s">
        <v>130</v>
      </c>
      <c r="B151" s="85" t="s">
        <v>545</v>
      </c>
      <c r="C151" s="87" t="s">
        <v>811</v>
      </c>
      <c r="D151" s="54" t="s">
        <v>52</v>
      </c>
      <c r="E151" s="82">
        <f>IFERROR(VLOOKUP(D151,'Číselník právnych foriem ŠÚ SR'!$B:$C,2,0),"")</f>
        <v>801</v>
      </c>
      <c r="F151" s="67" t="s">
        <v>679</v>
      </c>
      <c r="G151" s="85" t="s">
        <v>954</v>
      </c>
      <c r="H151" s="85" t="s">
        <v>121</v>
      </c>
      <c r="I151" s="85" t="s">
        <v>545</v>
      </c>
      <c r="J151" s="86">
        <v>44504</v>
      </c>
      <c r="K151" s="54" t="s">
        <v>466</v>
      </c>
      <c r="L151" s="86">
        <v>44545</v>
      </c>
      <c r="M151" s="70">
        <v>108347.93</v>
      </c>
      <c r="N151" s="67" t="s">
        <v>679</v>
      </c>
      <c r="O151" s="85" t="s">
        <v>1095</v>
      </c>
      <c r="P151" s="70">
        <v>108347.93</v>
      </c>
      <c r="Q151" s="70">
        <v>0</v>
      </c>
      <c r="R151" s="92">
        <v>44552</v>
      </c>
      <c r="S151" s="91">
        <v>44197</v>
      </c>
      <c r="T151" s="92">
        <v>44926</v>
      </c>
      <c r="U151" s="70"/>
      <c r="V151" s="70"/>
    </row>
    <row r="152" spans="1:22" ht="25.5" x14ac:dyDescent="0.25">
      <c r="A152" s="85" t="s">
        <v>130</v>
      </c>
      <c r="B152" s="85" t="s">
        <v>546</v>
      </c>
      <c r="C152" s="87" t="s">
        <v>812</v>
      </c>
      <c r="D152" s="54" t="s">
        <v>52</v>
      </c>
      <c r="E152" s="82">
        <f>IFERROR(VLOOKUP(D152,'Číselník právnych foriem ŠÚ SR'!$B:$C,2,0),"")</f>
        <v>801</v>
      </c>
      <c r="F152" s="67" t="s">
        <v>680</v>
      </c>
      <c r="G152" s="85" t="s">
        <v>955</v>
      </c>
      <c r="H152" s="85" t="s">
        <v>121</v>
      </c>
      <c r="I152" s="85" t="s">
        <v>546</v>
      </c>
      <c r="J152" s="86">
        <v>44504</v>
      </c>
      <c r="K152" s="54" t="s">
        <v>466</v>
      </c>
      <c r="L152" s="86">
        <v>44545</v>
      </c>
      <c r="M152" s="70">
        <v>171627.38</v>
      </c>
      <c r="N152" s="67" t="s">
        <v>680</v>
      </c>
      <c r="O152" s="85" t="s">
        <v>1096</v>
      </c>
      <c r="P152" s="70">
        <v>171627.38</v>
      </c>
      <c r="Q152" s="70">
        <v>0</v>
      </c>
      <c r="R152" s="92">
        <v>44552</v>
      </c>
      <c r="S152" s="91">
        <v>44197</v>
      </c>
      <c r="T152" s="92">
        <v>44926</v>
      </c>
      <c r="U152" s="70"/>
      <c r="V152" s="70"/>
    </row>
    <row r="153" spans="1:22" ht="25.5" x14ac:dyDescent="0.25">
      <c r="A153" s="85" t="s">
        <v>130</v>
      </c>
      <c r="B153" s="85" t="s">
        <v>547</v>
      </c>
      <c r="C153" s="87" t="s">
        <v>813</v>
      </c>
      <c r="D153" s="54" t="s">
        <v>52</v>
      </c>
      <c r="E153" s="82">
        <f>IFERROR(VLOOKUP(D153,'Číselník právnych foriem ŠÚ SR'!$B:$C,2,0),"")</f>
        <v>801</v>
      </c>
      <c r="F153" s="67" t="s">
        <v>681</v>
      </c>
      <c r="G153" s="85" t="s">
        <v>956</v>
      </c>
      <c r="H153" s="85" t="s">
        <v>121</v>
      </c>
      <c r="I153" s="85" t="s">
        <v>547</v>
      </c>
      <c r="J153" s="86">
        <v>44504</v>
      </c>
      <c r="K153" s="54" t="s">
        <v>466</v>
      </c>
      <c r="L153" s="86">
        <v>44545</v>
      </c>
      <c r="M153" s="70">
        <v>136625.76</v>
      </c>
      <c r="N153" s="67" t="s">
        <v>681</v>
      </c>
      <c r="O153" s="85" t="s">
        <v>1097</v>
      </c>
      <c r="P153" s="70">
        <v>136625.76</v>
      </c>
      <c r="Q153" s="70">
        <v>7191.0599999999977</v>
      </c>
      <c r="R153" s="92">
        <v>44552</v>
      </c>
      <c r="S153" s="91">
        <v>44197</v>
      </c>
      <c r="T153" s="92">
        <v>44926</v>
      </c>
      <c r="U153" s="70"/>
      <c r="V153" s="70"/>
    </row>
    <row r="154" spans="1:22" ht="38.25" x14ac:dyDescent="0.25">
      <c r="A154" s="85" t="s">
        <v>130</v>
      </c>
      <c r="B154" s="85" t="s">
        <v>548</v>
      </c>
      <c r="C154" s="87" t="s">
        <v>872</v>
      </c>
      <c r="D154" s="54" t="s">
        <v>52</v>
      </c>
      <c r="E154" s="82">
        <f>IFERROR(VLOOKUP(D154,'Číselník právnych foriem ŠÚ SR'!$B:$C,2,0),"")</f>
        <v>801</v>
      </c>
      <c r="F154" s="67" t="s">
        <v>263</v>
      </c>
      <c r="G154" s="85" t="s">
        <v>957</v>
      </c>
      <c r="H154" s="85" t="s">
        <v>121</v>
      </c>
      <c r="I154" s="85" t="s">
        <v>548</v>
      </c>
      <c r="J154" s="86">
        <v>44504</v>
      </c>
      <c r="K154" s="54" t="s">
        <v>466</v>
      </c>
      <c r="L154" s="86">
        <v>44545</v>
      </c>
      <c r="M154" s="70">
        <v>82951.8</v>
      </c>
      <c r="N154" s="67" t="s">
        <v>263</v>
      </c>
      <c r="O154" s="85" t="s">
        <v>1098</v>
      </c>
      <c r="P154" s="70">
        <v>82951.8</v>
      </c>
      <c r="Q154" s="70">
        <v>4365.8899999999994</v>
      </c>
      <c r="R154" s="92">
        <v>44552</v>
      </c>
      <c r="S154" s="91">
        <v>44197</v>
      </c>
      <c r="T154" s="92">
        <v>44926</v>
      </c>
      <c r="U154" s="70"/>
      <c r="V154" s="70"/>
    </row>
    <row r="155" spans="1:22" ht="25.5" x14ac:dyDescent="0.25">
      <c r="A155" s="85" t="s">
        <v>130</v>
      </c>
      <c r="B155" s="85" t="s">
        <v>549</v>
      </c>
      <c r="C155" s="87" t="s">
        <v>814</v>
      </c>
      <c r="D155" s="54" t="s">
        <v>52</v>
      </c>
      <c r="E155" s="82">
        <f>IFERROR(VLOOKUP(D155,'Číselník právnych foriem ŠÚ SR'!$B:$C,2,0),"")</f>
        <v>801</v>
      </c>
      <c r="F155" s="67" t="s">
        <v>682</v>
      </c>
      <c r="G155" s="85" t="s">
        <v>958</v>
      </c>
      <c r="H155" s="85" t="s">
        <v>121</v>
      </c>
      <c r="I155" s="85" t="s">
        <v>549</v>
      </c>
      <c r="J155" s="86">
        <v>44504</v>
      </c>
      <c r="K155" s="54" t="s">
        <v>466</v>
      </c>
      <c r="L155" s="86">
        <v>44545</v>
      </c>
      <c r="M155" s="70">
        <v>95840.86</v>
      </c>
      <c r="N155" s="67" t="s">
        <v>682</v>
      </c>
      <c r="O155" s="85" t="s">
        <v>1099</v>
      </c>
      <c r="P155" s="70">
        <v>95840.86</v>
      </c>
      <c r="Q155" s="70">
        <v>5044.2599999999948</v>
      </c>
      <c r="R155" s="92">
        <v>44552</v>
      </c>
      <c r="S155" s="91">
        <v>44197</v>
      </c>
      <c r="T155" s="92">
        <v>44926</v>
      </c>
      <c r="U155" s="70"/>
      <c r="V155" s="70"/>
    </row>
    <row r="156" spans="1:22" ht="51" x14ac:dyDescent="0.25">
      <c r="A156" s="85" t="s">
        <v>130</v>
      </c>
      <c r="B156" s="85" t="s">
        <v>550</v>
      </c>
      <c r="C156" s="87" t="s">
        <v>815</v>
      </c>
      <c r="D156" s="54" t="s">
        <v>52</v>
      </c>
      <c r="E156" s="82">
        <f>IFERROR(VLOOKUP(D156,'Číselník právnych foriem ŠÚ SR'!$B:$C,2,0),"")</f>
        <v>801</v>
      </c>
      <c r="F156" s="67" t="s">
        <v>683</v>
      </c>
      <c r="G156" s="85" t="s">
        <v>959</v>
      </c>
      <c r="H156" s="85" t="s">
        <v>121</v>
      </c>
      <c r="I156" s="85" t="s">
        <v>550</v>
      </c>
      <c r="J156" s="86">
        <v>44504</v>
      </c>
      <c r="K156" s="54" t="s">
        <v>466</v>
      </c>
      <c r="L156" s="86">
        <v>44545</v>
      </c>
      <c r="M156" s="70">
        <v>248944.37</v>
      </c>
      <c r="N156" s="67" t="s">
        <v>683</v>
      </c>
      <c r="O156" s="85" t="s">
        <v>1100</v>
      </c>
      <c r="P156" s="70">
        <v>248944.37</v>
      </c>
      <c r="Q156" s="70">
        <v>13102.350000000006</v>
      </c>
      <c r="R156" s="92">
        <v>44552</v>
      </c>
      <c r="S156" s="91">
        <v>44197</v>
      </c>
      <c r="T156" s="92">
        <v>44926</v>
      </c>
      <c r="U156" s="70"/>
      <c r="V156" s="70"/>
    </row>
    <row r="157" spans="1:22" ht="25.5" x14ac:dyDescent="0.25">
      <c r="A157" s="85" t="s">
        <v>130</v>
      </c>
      <c r="B157" s="85" t="s">
        <v>551</v>
      </c>
      <c r="C157" s="87" t="s">
        <v>816</v>
      </c>
      <c r="D157" s="54" t="s">
        <v>52</v>
      </c>
      <c r="E157" s="82">
        <f>IFERROR(VLOOKUP(D157,'Číselník právnych foriem ŠÚ SR'!$B:$C,2,0),"")</f>
        <v>801</v>
      </c>
      <c r="F157" s="67" t="s">
        <v>684</v>
      </c>
      <c r="G157" s="85" t="s">
        <v>960</v>
      </c>
      <c r="H157" s="85" t="s">
        <v>121</v>
      </c>
      <c r="I157" s="85" t="s">
        <v>551</v>
      </c>
      <c r="J157" s="86">
        <v>44505</v>
      </c>
      <c r="K157" s="54" t="s">
        <v>466</v>
      </c>
      <c r="L157" s="86">
        <v>44545</v>
      </c>
      <c r="M157" s="70">
        <v>64573.120000000003</v>
      </c>
      <c r="N157" s="67" t="s">
        <v>684</v>
      </c>
      <c r="O157" s="85" t="s">
        <v>1101</v>
      </c>
      <c r="P157" s="70">
        <v>64573.120000000003</v>
      </c>
      <c r="Q157" s="70">
        <v>3398.5900000000038</v>
      </c>
      <c r="R157" s="92">
        <v>44552</v>
      </c>
      <c r="S157" s="91">
        <v>44197</v>
      </c>
      <c r="T157" s="92">
        <v>44926</v>
      </c>
      <c r="U157" s="70"/>
      <c r="V157" s="70"/>
    </row>
    <row r="158" spans="1:22" ht="25.5" x14ac:dyDescent="0.25">
      <c r="A158" s="85" t="s">
        <v>130</v>
      </c>
      <c r="B158" s="85" t="s">
        <v>552</v>
      </c>
      <c r="C158" s="87" t="s">
        <v>817</v>
      </c>
      <c r="D158" s="54" t="s">
        <v>52</v>
      </c>
      <c r="E158" s="82">
        <f>IFERROR(VLOOKUP(D158,'Číselník právnych foriem ŠÚ SR'!$B:$C,2,0),"")</f>
        <v>801</v>
      </c>
      <c r="F158" s="67" t="s">
        <v>685</v>
      </c>
      <c r="G158" s="85" t="s">
        <v>961</v>
      </c>
      <c r="H158" s="85" t="s">
        <v>121</v>
      </c>
      <c r="I158" s="85" t="s">
        <v>552</v>
      </c>
      <c r="J158" s="86">
        <v>44505</v>
      </c>
      <c r="K158" s="54" t="s">
        <v>466</v>
      </c>
      <c r="L158" s="86">
        <v>44545</v>
      </c>
      <c r="M158" s="70">
        <v>41750.959999999999</v>
      </c>
      <c r="N158" s="67" t="s">
        <v>685</v>
      </c>
      <c r="O158" s="85" t="s">
        <v>1141</v>
      </c>
      <c r="P158" s="70">
        <v>41750.959999999999</v>
      </c>
      <c r="Q158" s="70">
        <v>0</v>
      </c>
      <c r="R158" s="92">
        <v>44552</v>
      </c>
      <c r="S158" s="91">
        <v>44197</v>
      </c>
      <c r="T158" s="92">
        <v>44926</v>
      </c>
      <c r="U158" s="70"/>
      <c r="V158" s="70"/>
    </row>
    <row r="159" spans="1:22" ht="25.5" x14ac:dyDescent="0.25">
      <c r="A159" s="85" t="s">
        <v>130</v>
      </c>
      <c r="B159" s="85" t="s">
        <v>553</v>
      </c>
      <c r="C159" s="87" t="s">
        <v>818</v>
      </c>
      <c r="D159" s="54" t="s">
        <v>52</v>
      </c>
      <c r="E159" s="82">
        <f>IFERROR(VLOOKUP(D159,'Číselník právnych foriem ŠÚ SR'!$B:$C,2,0),"")</f>
        <v>801</v>
      </c>
      <c r="F159" s="67" t="s">
        <v>686</v>
      </c>
      <c r="G159" s="85" t="s">
        <v>962</v>
      </c>
      <c r="H159" s="85" t="s">
        <v>121</v>
      </c>
      <c r="I159" s="85" t="s">
        <v>553</v>
      </c>
      <c r="J159" s="86">
        <v>44505</v>
      </c>
      <c r="K159" s="54" t="s">
        <v>466</v>
      </c>
      <c r="L159" s="86">
        <v>44545</v>
      </c>
      <c r="M159" s="70">
        <v>163750.79999999999</v>
      </c>
      <c r="N159" s="67" t="s">
        <v>686</v>
      </c>
      <c r="O159" s="85" t="s">
        <v>1142</v>
      </c>
      <c r="P159" s="70">
        <v>163750.79999999999</v>
      </c>
      <c r="Q159" s="70">
        <v>8618.4700000000012</v>
      </c>
      <c r="R159" s="92">
        <v>44552</v>
      </c>
      <c r="S159" s="91">
        <v>44197</v>
      </c>
      <c r="T159" s="92">
        <v>44926</v>
      </c>
      <c r="U159" s="70"/>
      <c r="V159" s="70"/>
    </row>
    <row r="160" spans="1:22" ht="63.75" x14ac:dyDescent="0.25">
      <c r="A160" s="85" t="s">
        <v>130</v>
      </c>
      <c r="B160" s="85" t="s">
        <v>554</v>
      </c>
      <c r="C160" s="87" t="s">
        <v>819</v>
      </c>
      <c r="D160" s="54" t="s">
        <v>52</v>
      </c>
      <c r="E160" s="82">
        <f>IFERROR(VLOOKUP(D160,'Číselník právnych foriem ŠÚ SR'!$B:$C,2,0),"")</f>
        <v>801</v>
      </c>
      <c r="F160" s="67" t="s">
        <v>687</v>
      </c>
      <c r="G160" s="85" t="s">
        <v>963</v>
      </c>
      <c r="H160" s="85" t="s">
        <v>121</v>
      </c>
      <c r="I160" s="85" t="s">
        <v>554</v>
      </c>
      <c r="J160" s="86">
        <v>44505</v>
      </c>
      <c r="K160" s="54" t="s">
        <v>466</v>
      </c>
      <c r="L160" s="86">
        <v>44545</v>
      </c>
      <c r="M160" s="70">
        <v>232343.59</v>
      </c>
      <c r="N160" s="67" t="s">
        <v>687</v>
      </c>
      <c r="O160" s="85" t="s">
        <v>1102</v>
      </c>
      <c r="P160" s="70">
        <v>232343.59</v>
      </c>
      <c r="Q160" s="70">
        <v>12228.610000000015</v>
      </c>
      <c r="R160" s="92">
        <v>44552</v>
      </c>
      <c r="S160" s="91">
        <v>44197</v>
      </c>
      <c r="T160" s="92">
        <v>44926</v>
      </c>
      <c r="U160" s="70"/>
      <c r="V160" s="70"/>
    </row>
    <row r="161" spans="1:22" ht="25.5" x14ac:dyDescent="0.25">
      <c r="A161" s="85" t="s">
        <v>130</v>
      </c>
      <c r="B161" s="85" t="s">
        <v>555</v>
      </c>
      <c r="C161" s="87" t="s">
        <v>820</v>
      </c>
      <c r="D161" s="54" t="s">
        <v>52</v>
      </c>
      <c r="E161" s="82">
        <f>IFERROR(VLOOKUP(D161,'Číselník právnych foriem ŠÚ SR'!$B:$C,2,0),"")</f>
        <v>801</v>
      </c>
      <c r="F161" s="67" t="s">
        <v>688</v>
      </c>
      <c r="G161" s="85" t="s">
        <v>964</v>
      </c>
      <c r="H161" s="85" t="s">
        <v>121</v>
      </c>
      <c r="I161" s="85" t="s">
        <v>555</v>
      </c>
      <c r="J161" s="86">
        <v>44505</v>
      </c>
      <c r="K161" s="54" t="s">
        <v>466</v>
      </c>
      <c r="L161" s="86">
        <v>44545</v>
      </c>
      <c r="M161" s="70">
        <v>172785.32</v>
      </c>
      <c r="N161" s="67" t="s">
        <v>688</v>
      </c>
      <c r="O161" s="85" t="s">
        <v>1103</v>
      </c>
      <c r="P161" s="70">
        <v>172785.32</v>
      </c>
      <c r="Q161" s="70">
        <v>0</v>
      </c>
      <c r="R161" s="92">
        <v>44552</v>
      </c>
      <c r="S161" s="91">
        <v>44197</v>
      </c>
      <c r="T161" s="92">
        <v>44926</v>
      </c>
      <c r="U161" s="70"/>
      <c r="V161" s="70"/>
    </row>
    <row r="162" spans="1:22" ht="25.5" x14ac:dyDescent="0.25">
      <c r="A162" s="85" t="s">
        <v>130</v>
      </c>
      <c r="B162" s="85" t="s">
        <v>556</v>
      </c>
      <c r="C162" s="87" t="s">
        <v>821</v>
      </c>
      <c r="D162" s="54" t="s">
        <v>52</v>
      </c>
      <c r="E162" s="82">
        <f>IFERROR(VLOOKUP(D162,'Číselník právnych foriem ŠÚ SR'!$B:$C,2,0),"")</f>
        <v>801</v>
      </c>
      <c r="F162" s="67" t="s">
        <v>689</v>
      </c>
      <c r="G162" s="85" t="s">
        <v>965</v>
      </c>
      <c r="H162" s="85" t="s">
        <v>121</v>
      </c>
      <c r="I162" s="85" t="s">
        <v>556</v>
      </c>
      <c r="J162" s="86">
        <v>44505</v>
      </c>
      <c r="K162" s="54" t="s">
        <v>466</v>
      </c>
      <c r="L162" s="86">
        <v>44545</v>
      </c>
      <c r="M162" s="70">
        <v>45681.45</v>
      </c>
      <c r="N162" s="67" t="s">
        <v>689</v>
      </c>
      <c r="O162" s="85" t="s">
        <v>1143</v>
      </c>
      <c r="P162" s="70">
        <v>45681.45</v>
      </c>
      <c r="Q162" s="70">
        <v>2404.4000000000015</v>
      </c>
      <c r="R162" s="92">
        <v>44552</v>
      </c>
      <c r="S162" s="91">
        <v>44197</v>
      </c>
      <c r="T162" s="92">
        <v>44926</v>
      </c>
      <c r="U162" s="70"/>
      <c r="V162" s="70"/>
    </row>
    <row r="163" spans="1:22" ht="38.25" x14ac:dyDescent="0.25">
      <c r="A163" s="85" t="s">
        <v>130</v>
      </c>
      <c r="B163" s="85" t="s">
        <v>557</v>
      </c>
      <c r="C163" s="87" t="s">
        <v>822</v>
      </c>
      <c r="D163" s="54" t="s">
        <v>52</v>
      </c>
      <c r="E163" s="82">
        <f>IFERROR(VLOOKUP(D163,'Číselník právnych foriem ŠÚ SR'!$B:$C,2,0),"")</f>
        <v>801</v>
      </c>
      <c r="F163" s="67" t="s">
        <v>690</v>
      </c>
      <c r="G163" s="85" t="s">
        <v>966</v>
      </c>
      <c r="H163" s="85" t="s">
        <v>121</v>
      </c>
      <c r="I163" s="85" t="s">
        <v>557</v>
      </c>
      <c r="J163" s="86">
        <v>44505</v>
      </c>
      <c r="K163" s="54" t="s">
        <v>466</v>
      </c>
      <c r="L163" s="86">
        <v>44545</v>
      </c>
      <c r="M163" s="70">
        <v>195713.73</v>
      </c>
      <c r="N163" s="67" t="s">
        <v>690</v>
      </c>
      <c r="O163" s="85" t="s">
        <v>1042</v>
      </c>
      <c r="P163" s="70">
        <v>195713.73</v>
      </c>
      <c r="Q163" s="70">
        <v>10300.720000000001</v>
      </c>
      <c r="R163" s="92">
        <v>44550</v>
      </c>
      <c r="S163" s="91">
        <v>44197</v>
      </c>
      <c r="T163" s="92">
        <v>44926</v>
      </c>
      <c r="U163" s="70"/>
      <c r="V163" s="70"/>
    </row>
    <row r="164" spans="1:22" ht="25.5" x14ac:dyDescent="0.25">
      <c r="A164" s="85" t="s">
        <v>130</v>
      </c>
      <c r="B164" s="85" t="s">
        <v>558</v>
      </c>
      <c r="C164" s="87" t="s">
        <v>823</v>
      </c>
      <c r="D164" s="54" t="s">
        <v>52</v>
      </c>
      <c r="E164" s="82">
        <f>IFERROR(VLOOKUP(D164,'Číselník právnych foriem ŠÚ SR'!$B:$C,2,0),"")</f>
        <v>801</v>
      </c>
      <c r="F164" s="67" t="s">
        <v>691</v>
      </c>
      <c r="G164" s="85" t="s">
        <v>967</v>
      </c>
      <c r="H164" s="85" t="s">
        <v>121</v>
      </c>
      <c r="I164" s="85" t="s">
        <v>558</v>
      </c>
      <c r="J164" s="86">
        <v>44505</v>
      </c>
      <c r="K164" s="54" t="s">
        <v>466</v>
      </c>
      <c r="L164" s="86">
        <v>44545</v>
      </c>
      <c r="M164" s="70">
        <v>207923.38</v>
      </c>
      <c r="N164" s="67" t="s">
        <v>691</v>
      </c>
      <c r="O164" s="85" t="s">
        <v>1159</v>
      </c>
      <c r="P164" s="70">
        <v>207923.38</v>
      </c>
      <c r="Q164" s="70">
        <v>0</v>
      </c>
      <c r="R164" s="92">
        <v>44551</v>
      </c>
      <c r="S164" s="91">
        <v>44197</v>
      </c>
      <c r="T164" s="92">
        <v>44926</v>
      </c>
      <c r="U164" s="70"/>
      <c r="V164" s="70"/>
    </row>
    <row r="165" spans="1:22" ht="25.5" x14ac:dyDescent="0.25">
      <c r="A165" s="85" t="s">
        <v>130</v>
      </c>
      <c r="B165" s="85" t="s">
        <v>559</v>
      </c>
      <c r="C165" s="87" t="s">
        <v>824</v>
      </c>
      <c r="D165" s="54" t="s">
        <v>52</v>
      </c>
      <c r="E165" s="82">
        <f>IFERROR(VLOOKUP(D165,'Číselník právnych foriem ŠÚ SR'!$B:$C,2,0),"")</f>
        <v>801</v>
      </c>
      <c r="F165" s="67" t="s">
        <v>692</v>
      </c>
      <c r="G165" s="85" t="s">
        <v>968</v>
      </c>
      <c r="H165" s="85" t="s">
        <v>121</v>
      </c>
      <c r="I165" s="85" t="s">
        <v>559</v>
      </c>
      <c r="J165" s="86">
        <v>44505</v>
      </c>
      <c r="K165" s="54" t="s">
        <v>466</v>
      </c>
      <c r="L165" s="86">
        <v>44545</v>
      </c>
      <c r="M165" s="70">
        <v>135821.96</v>
      </c>
      <c r="N165" s="67" t="s">
        <v>692</v>
      </c>
      <c r="O165" s="85" t="s">
        <v>1144</v>
      </c>
      <c r="P165" s="70">
        <v>135821.96</v>
      </c>
      <c r="Q165" s="70">
        <v>7149.2000000000116</v>
      </c>
      <c r="R165" s="92">
        <v>44552</v>
      </c>
      <c r="S165" s="91">
        <v>44197</v>
      </c>
      <c r="T165" s="92">
        <v>44926</v>
      </c>
      <c r="U165" s="70"/>
      <c r="V165" s="70"/>
    </row>
    <row r="166" spans="1:22" ht="38.25" x14ac:dyDescent="0.25">
      <c r="A166" s="85" t="s">
        <v>130</v>
      </c>
      <c r="B166" s="85" t="s">
        <v>560</v>
      </c>
      <c r="C166" s="87" t="s">
        <v>825</v>
      </c>
      <c r="D166" s="54" t="s">
        <v>52</v>
      </c>
      <c r="E166" s="82">
        <f>IFERROR(VLOOKUP(D166,'Číselník právnych foriem ŠÚ SR'!$B:$C,2,0),"")</f>
        <v>801</v>
      </c>
      <c r="F166" s="67" t="s">
        <v>693</v>
      </c>
      <c r="G166" s="85" t="s">
        <v>969</v>
      </c>
      <c r="H166" s="85" t="s">
        <v>121</v>
      </c>
      <c r="I166" s="85" t="s">
        <v>560</v>
      </c>
      <c r="J166" s="86">
        <v>44505</v>
      </c>
      <c r="K166" s="54" t="s">
        <v>466</v>
      </c>
      <c r="L166" s="86">
        <v>44545</v>
      </c>
      <c r="M166" s="70">
        <v>102088.311</v>
      </c>
      <c r="N166" s="67" t="s">
        <v>693</v>
      </c>
      <c r="O166" s="85" t="s">
        <v>1104</v>
      </c>
      <c r="P166" s="70">
        <v>102088.311</v>
      </c>
      <c r="Q166" s="70">
        <v>5373.0690000000031</v>
      </c>
      <c r="R166" s="92">
        <v>44552</v>
      </c>
      <c r="S166" s="91">
        <v>44197</v>
      </c>
      <c r="T166" s="92">
        <v>44926</v>
      </c>
      <c r="U166" s="70"/>
      <c r="V166" s="70"/>
    </row>
    <row r="167" spans="1:22" ht="38.25" x14ac:dyDescent="0.25">
      <c r="A167" s="85" t="s">
        <v>130</v>
      </c>
      <c r="B167" s="85" t="s">
        <v>561</v>
      </c>
      <c r="C167" s="87" t="s">
        <v>826</v>
      </c>
      <c r="D167" s="54" t="s">
        <v>52</v>
      </c>
      <c r="E167" s="82">
        <f>IFERROR(VLOOKUP(D167,'Číselník právnych foriem ŠÚ SR'!$B:$C,2,0),"")</f>
        <v>801</v>
      </c>
      <c r="F167" s="67" t="s">
        <v>694</v>
      </c>
      <c r="G167" s="85" t="s">
        <v>970</v>
      </c>
      <c r="H167" s="85" t="s">
        <v>121</v>
      </c>
      <c r="I167" s="85" t="s">
        <v>561</v>
      </c>
      <c r="J167" s="86">
        <v>44505</v>
      </c>
      <c r="K167" s="54" t="s">
        <v>466</v>
      </c>
      <c r="L167" s="86">
        <v>44545</v>
      </c>
      <c r="M167" s="70">
        <v>111346.34</v>
      </c>
      <c r="N167" s="67" t="s">
        <v>694</v>
      </c>
      <c r="O167" s="85" t="s">
        <v>1043</v>
      </c>
      <c r="P167" s="70">
        <v>108198.99</v>
      </c>
      <c r="Q167" s="70">
        <v>5860.3399999999965</v>
      </c>
      <c r="R167" s="92">
        <v>44550</v>
      </c>
      <c r="S167" s="91">
        <v>44197</v>
      </c>
      <c r="T167" s="92">
        <v>44926</v>
      </c>
      <c r="U167" s="70"/>
      <c r="V167" s="70"/>
    </row>
    <row r="168" spans="1:22" ht="25.5" x14ac:dyDescent="0.25">
      <c r="A168" s="85" t="s">
        <v>130</v>
      </c>
      <c r="B168" s="85" t="s">
        <v>562</v>
      </c>
      <c r="C168" s="87" t="s">
        <v>827</v>
      </c>
      <c r="D168" s="54" t="s">
        <v>52</v>
      </c>
      <c r="E168" s="82">
        <f>IFERROR(VLOOKUP(D168,'Číselník právnych foriem ŠÚ SR'!$B:$C,2,0),"")</f>
        <v>801</v>
      </c>
      <c r="F168" s="67" t="s">
        <v>695</v>
      </c>
      <c r="G168" s="85" t="s">
        <v>878</v>
      </c>
      <c r="H168" s="85" t="s">
        <v>121</v>
      </c>
      <c r="I168" s="85" t="s">
        <v>562</v>
      </c>
      <c r="J168" s="86">
        <v>44505</v>
      </c>
      <c r="K168" s="54" t="s">
        <v>466</v>
      </c>
      <c r="L168" s="86">
        <v>44545</v>
      </c>
      <c r="M168" s="70">
        <v>78708.92</v>
      </c>
      <c r="N168" s="67" t="s">
        <v>695</v>
      </c>
      <c r="O168" s="85" t="s">
        <v>1105</v>
      </c>
      <c r="P168" s="70">
        <v>78708.92</v>
      </c>
      <c r="Q168" s="70">
        <v>4142.5899999999965</v>
      </c>
      <c r="R168" s="92">
        <v>44552</v>
      </c>
      <c r="S168" s="91">
        <v>44197</v>
      </c>
      <c r="T168" s="92">
        <v>44926</v>
      </c>
      <c r="U168" s="70"/>
      <c r="V168" s="70"/>
    </row>
    <row r="169" spans="1:22" ht="25.5" x14ac:dyDescent="0.25">
      <c r="A169" s="85" t="s">
        <v>130</v>
      </c>
      <c r="B169" s="85" t="s">
        <v>563</v>
      </c>
      <c r="C169" s="87" t="s">
        <v>828</v>
      </c>
      <c r="D169" s="54" t="s">
        <v>52</v>
      </c>
      <c r="E169" s="82">
        <f>IFERROR(VLOOKUP(D169,'Číselník právnych foriem ŠÚ SR'!$B:$C,2,0),"")</f>
        <v>801</v>
      </c>
      <c r="F169" s="67" t="s">
        <v>696</v>
      </c>
      <c r="G169" s="85" t="s">
        <v>971</v>
      </c>
      <c r="H169" s="85" t="s">
        <v>121</v>
      </c>
      <c r="I169" s="85" t="s">
        <v>563</v>
      </c>
      <c r="J169" s="86">
        <v>44505</v>
      </c>
      <c r="K169" s="54" t="s">
        <v>466</v>
      </c>
      <c r="L169" s="86">
        <v>44545</v>
      </c>
      <c r="M169" s="70">
        <v>114816.753</v>
      </c>
      <c r="N169" s="67" t="s">
        <v>696</v>
      </c>
      <c r="O169" s="85" t="s">
        <v>1145</v>
      </c>
      <c r="P169" s="70">
        <v>114816.753</v>
      </c>
      <c r="Q169" s="70">
        <v>6042.9870000000083</v>
      </c>
      <c r="R169" s="92">
        <v>44551</v>
      </c>
      <c r="S169" s="91">
        <v>44197</v>
      </c>
      <c r="T169" s="92">
        <v>44926</v>
      </c>
      <c r="U169" s="70"/>
      <c r="V169" s="70"/>
    </row>
    <row r="170" spans="1:22" ht="25.5" x14ac:dyDescent="0.25">
      <c r="A170" s="85" t="s">
        <v>130</v>
      </c>
      <c r="B170" s="85" t="s">
        <v>564</v>
      </c>
      <c r="C170" s="87" t="s">
        <v>829</v>
      </c>
      <c r="D170" s="54" t="s">
        <v>52</v>
      </c>
      <c r="E170" s="82">
        <f>IFERROR(VLOOKUP(D170,'Číselník právnych foriem ŠÚ SR'!$B:$C,2,0),"")</f>
        <v>801</v>
      </c>
      <c r="F170" s="67" t="s">
        <v>266</v>
      </c>
      <c r="G170" s="85" t="s">
        <v>972</v>
      </c>
      <c r="H170" s="85" t="s">
        <v>121</v>
      </c>
      <c r="I170" s="85" t="s">
        <v>1162</v>
      </c>
      <c r="J170" s="86">
        <v>44505</v>
      </c>
      <c r="K170" s="54" t="s">
        <v>466</v>
      </c>
      <c r="L170" s="86">
        <v>44545</v>
      </c>
      <c r="M170" s="70">
        <v>250000</v>
      </c>
      <c r="N170" s="67" t="s">
        <v>266</v>
      </c>
      <c r="O170" s="85" t="s">
        <v>1161</v>
      </c>
      <c r="P170" s="70">
        <v>250000</v>
      </c>
      <c r="Q170" s="70">
        <v>24012.530000000028</v>
      </c>
      <c r="R170" s="92">
        <v>44552</v>
      </c>
      <c r="S170" s="91">
        <v>44197</v>
      </c>
      <c r="T170" s="92">
        <v>44926</v>
      </c>
      <c r="U170" s="70"/>
      <c r="V170" s="70"/>
    </row>
    <row r="171" spans="1:22" ht="38.25" x14ac:dyDescent="0.25">
      <c r="A171" s="85" t="s">
        <v>130</v>
      </c>
      <c r="B171" s="85" t="s">
        <v>565</v>
      </c>
      <c r="C171" s="87" t="s">
        <v>830</v>
      </c>
      <c r="D171" s="54" t="s">
        <v>52</v>
      </c>
      <c r="E171" s="82">
        <f>IFERROR(VLOOKUP(D171,'Číselník právnych foriem ŠÚ SR'!$B:$C,2,0),"")</f>
        <v>801</v>
      </c>
      <c r="F171" s="67" t="s">
        <v>697</v>
      </c>
      <c r="G171" s="85" t="s">
        <v>973</v>
      </c>
      <c r="H171" s="85" t="s">
        <v>121</v>
      </c>
      <c r="I171" s="85" t="s">
        <v>565</v>
      </c>
      <c r="J171" s="86">
        <v>44505</v>
      </c>
      <c r="K171" s="54" t="s">
        <v>466</v>
      </c>
      <c r="L171" s="86">
        <v>44545</v>
      </c>
      <c r="M171" s="70">
        <v>88422.94</v>
      </c>
      <c r="N171" s="67" t="s">
        <v>697</v>
      </c>
      <c r="O171" s="85" t="s">
        <v>1106</v>
      </c>
      <c r="P171" s="70">
        <v>88422.94</v>
      </c>
      <c r="Q171" s="70">
        <v>4653.8499999999913</v>
      </c>
      <c r="R171" s="92">
        <v>44552</v>
      </c>
      <c r="S171" s="91">
        <v>44197</v>
      </c>
      <c r="T171" s="92">
        <v>44926</v>
      </c>
      <c r="U171" s="70"/>
      <c r="V171" s="70"/>
    </row>
    <row r="172" spans="1:22" ht="25.5" x14ac:dyDescent="0.25">
      <c r="A172" s="85" t="s">
        <v>130</v>
      </c>
      <c r="B172" s="85" t="s">
        <v>566</v>
      </c>
      <c r="C172" s="87" t="s">
        <v>831</v>
      </c>
      <c r="D172" s="54" t="s">
        <v>52</v>
      </c>
      <c r="E172" s="82">
        <f>IFERROR(VLOOKUP(D172,'Číselník právnych foriem ŠÚ SR'!$B:$C,2,0),"")</f>
        <v>801</v>
      </c>
      <c r="F172" s="67" t="s">
        <v>698</v>
      </c>
      <c r="G172" s="85" t="s">
        <v>974</v>
      </c>
      <c r="H172" s="85" t="s">
        <v>121</v>
      </c>
      <c r="I172" s="85" t="s">
        <v>566</v>
      </c>
      <c r="J172" s="86">
        <v>44505</v>
      </c>
      <c r="K172" s="54" t="s">
        <v>466</v>
      </c>
      <c r="L172" s="86">
        <v>44545</v>
      </c>
      <c r="M172" s="70">
        <v>145751.79999999999</v>
      </c>
      <c r="N172" s="67" t="s">
        <v>698</v>
      </c>
      <c r="O172" s="85" t="s">
        <v>1107</v>
      </c>
      <c r="P172" s="70">
        <v>145751.79999999999</v>
      </c>
      <c r="Q172" s="70">
        <v>7671.1500000000233</v>
      </c>
      <c r="R172" s="92">
        <v>44552</v>
      </c>
      <c r="S172" s="91">
        <v>44197</v>
      </c>
      <c r="T172" s="92">
        <v>44926</v>
      </c>
      <c r="U172" s="70"/>
      <c r="V172" s="70"/>
    </row>
    <row r="173" spans="1:22" ht="25.5" x14ac:dyDescent="0.25">
      <c r="A173" s="85" t="s">
        <v>130</v>
      </c>
      <c r="B173" s="85" t="s">
        <v>567</v>
      </c>
      <c r="C173" s="87" t="s">
        <v>832</v>
      </c>
      <c r="D173" s="54" t="s">
        <v>52</v>
      </c>
      <c r="E173" s="82">
        <f>IFERROR(VLOOKUP(D173,'Číselník právnych foriem ŠÚ SR'!$B:$C,2,0),"")</f>
        <v>801</v>
      </c>
      <c r="F173" s="67" t="s">
        <v>699</v>
      </c>
      <c r="G173" s="85" t="s">
        <v>975</v>
      </c>
      <c r="H173" s="85" t="s">
        <v>121</v>
      </c>
      <c r="I173" s="85" t="s">
        <v>567</v>
      </c>
      <c r="J173" s="86">
        <v>44505</v>
      </c>
      <c r="K173" s="54" t="s">
        <v>466</v>
      </c>
      <c r="L173" s="86">
        <v>44545</v>
      </c>
      <c r="M173" s="70">
        <v>76408.320000000007</v>
      </c>
      <c r="N173" s="67" t="s">
        <v>699</v>
      </c>
      <c r="O173" s="85" t="s">
        <v>1108</v>
      </c>
      <c r="P173" s="70">
        <v>76408.320000000007</v>
      </c>
      <c r="Q173" s="70">
        <v>0</v>
      </c>
      <c r="R173" s="92">
        <v>44552</v>
      </c>
      <c r="S173" s="91">
        <v>44197</v>
      </c>
      <c r="T173" s="92">
        <v>44926</v>
      </c>
      <c r="U173" s="70"/>
      <c r="V173" s="70"/>
    </row>
    <row r="174" spans="1:22" ht="38.25" x14ac:dyDescent="0.25">
      <c r="A174" s="85" t="s">
        <v>130</v>
      </c>
      <c r="B174" s="85" t="s">
        <v>1123</v>
      </c>
      <c r="C174" s="87" t="s">
        <v>833</v>
      </c>
      <c r="D174" s="54" t="s">
        <v>52</v>
      </c>
      <c r="E174" s="82">
        <f>IFERROR(VLOOKUP(D174,'Číselník právnych foriem ŠÚ SR'!$B:$C,2,0),"")</f>
        <v>801</v>
      </c>
      <c r="F174" s="67" t="s">
        <v>700</v>
      </c>
      <c r="G174" s="85" t="s">
        <v>976</v>
      </c>
      <c r="H174" s="85" t="s">
        <v>121</v>
      </c>
      <c r="I174" s="85" t="s">
        <v>568</v>
      </c>
      <c r="J174" s="86">
        <v>44505</v>
      </c>
      <c r="K174" s="54" t="s">
        <v>466</v>
      </c>
      <c r="L174" s="86">
        <v>44545</v>
      </c>
      <c r="M174" s="70">
        <v>145998.49</v>
      </c>
      <c r="N174" s="67" t="s">
        <v>700</v>
      </c>
      <c r="O174" s="85" t="s">
        <v>1146</v>
      </c>
      <c r="P174" s="70">
        <v>145998.49</v>
      </c>
      <c r="Q174" s="70">
        <v>0</v>
      </c>
      <c r="R174" s="92">
        <v>44552</v>
      </c>
      <c r="S174" s="91">
        <v>44197</v>
      </c>
      <c r="T174" s="92">
        <v>44926</v>
      </c>
      <c r="U174" s="70"/>
      <c r="V174" s="70"/>
    </row>
    <row r="175" spans="1:22" ht="38.25" x14ac:dyDescent="0.25">
      <c r="A175" s="85" t="s">
        <v>130</v>
      </c>
      <c r="B175" s="85" t="s">
        <v>569</v>
      </c>
      <c r="C175" s="87" t="s">
        <v>834</v>
      </c>
      <c r="D175" s="54" t="s">
        <v>52</v>
      </c>
      <c r="E175" s="82">
        <f>IFERROR(VLOOKUP(D175,'Číselník právnych foriem ŠÚ SR'!$B:$C,2,0),"")</f>
        <v>801</v>
      </c>
      <c r="F175" s="67" t="s">
        <v>701</v>
      </c>
      <c r="G175" s="85" t="s">
        <v>977</v>
      </c>
      <c r="H175" s="85" t="s">
        <v>121</v>
      </c>
      <c r="I175" s="85" t="s">
        <v>569</v>
      </c>
      <c r="J175" s="86">
        <v>44505</v>
      </c>
      <c r="K175" s="54" t="s">
        <v>466</v>
      </c>
      <c r="L175" s="86">
        <v>44545</v>
      </c>
      <c r="M175" s="70">
        <v>84277.03</v>
      </c>
      <c r="N175" s="67" t="s">
        <v>701</v>
      </c>
      <c r="O175" s="85" t="s">
        <v>1109</v>
      </c>
      <c r="P175" s="70">
        <v>84277.03</v>
      </c>
      <c r="Q175" s="70">
        <v>4435.6600000000035</v>
      </c>
      <c r="R175" s="92">
        <v>44552</v>
      </c>
      <c r="S175" s="91">
        <v>44197</v>
      </c>
      <c r="T175" s="92">
        <v>44926</v>
      </c>
      <c r="U175" s="70"/>
      <c r="V175" s="70"/>
    </row>
    <row r="176" spans="1:22" ht="38.25" x14ac:dyDescent="0.25">
      <c r="A176" s="85" t="s">
        <v>130</v>
      </c>
      <c r="B176" s="85" t="s">
        <v>570</v>
      </c>
      <c r="C176" s="87" t="s">
        <v>835</v>
      </c>
      <c r="D176" s="54" t="s">
        <v>52</v>
      </c>
      <c r="E176" s="82">
        <f>IFERROR(VLOOKUP(D176,'Číselník právnych foriem ŠÚ SR'!$B:$C,2,0),"")</f>
        <v>801</v>
      </c>
      <c r="F176" s="67" t="s">
        <v>702</v>
      </c>
      <c r="G176" s="85" t="s">
        <v>978</v>
      </c>
      <c r="H176" s="85" t="s">
        <v>121</v>
      </c>
      <c r="I176" s="85" t="s">
        <v>570</v>
      </c>
      <c r="J176" s="86">
        <v>44505</v>
      </c>
      <c r="K176" s="54" t="s">
        <v>466</v>
      </c>
      <c r="L176" s="86">
        <v>44545</v>
      </c>
      <c r="M176" s="70">
        <v>116370.62</v>
      </c>
      <c r="N176" s="67" t="s">
        <v>702</v>
      </c>
      <c r="O176" s="85" t="s">
        <v>1110</v>
      </c>
      <c r="P176" s="70">
        <v>116370.62</v>
      </c>
      <c r="Q176" s="70">
        <v>6124.7799999999988</v>
      </c>
      <c r="R176" s="92">
        <v>44551</v>
      </c>
      <c r="S176" s="91">
        <v>44197</v>
      </c>
      <c r="T176" s="92">
        <v>44926</v>
      </c>
      <c r="U176" s="70"/>
      <c r="V176" s="70"/>
    </row>
    <row r="177" spans="1:22" ht="25.5" x14ac:dyDescent="0.25">
      <c r="A177" s="85" t="s">
        <v>130</v>
      </c>
      <c r="B177" s="85" t="s">
        <v>571</v>
      </c>
      <c r="C177" s="87" t="s">
        <v>836</v>
      </c>
      <c r="D177" s="54" t="s">
        <v>52</v>
      </c>
      <c r="E177" s="82">
        <f>IFERROR(VLOOKUP(D177,'Číselník právnych foriem ŠÚ SR'!$B:$C,2,0),"")</f>
        <v>801</v>
      </c>
      <c r="F177" s="67" t="s">
        <v>703</v>
      </c>
      <c r="G177" s="85" t="s">
        <v>979</v>
      </c>
      <c r="H177" s="85" t="s">
        <v>121</v>
      </c>
      <c r="I177" s="85" t="s">
        <v>571</v>
      </c>
      <c r="J177" s="86">
        <v>44505</v>
      </c>
      <c r="K177" s="54" t="s">
        <v>466</v>
      </c>
      <c r="L177" s="86">
        <v>44545</v>
      </c>
      <c r="M177" s="70">
        <v>99299.48</v>
      </c>
      <c r="N177" s="67" t="s">
        <v>703</v>
      </c>
      <c r="O177" s="85" t="s">
        <v>1147</v>
      </c>
      <c r="P177" s="70">
        <v>99299.48</v>
      </c>
      <c r="Q177" s="70">
        <v>0</v>
      </c>
      <c r="R177" s="92">
        <v>44552</v>
      </c>
      <c r="S177" s="91">
        <v>44197</v>
      </c>
      <c r="T177" s="92">
        <v>44926</v>
      </c>
      <c r="U177" s="70"/>
      <c r="V177" s="70"/>
    </row>
    <row r="178" spans="1:22" ht="25.5" x14ac:dyDescent="0.25">
      <c r="A178" s="85" t="s">
        <v>130</v>
      </c>
      <c r="B178" s="85" t="s">
        <v>572</v>
      </c>
      <c r="C178" s="87" t="s">
        <v>837</v>
      </c>
      <c r="D178" s="54" t="s">
        <v>52</v>
      </c>
      <c r="E178" s="82">
        <f>IFERROR(VLOOKUP(D178,'Číselník právnych foriem ŠÚ SR'!$B:$C,2,0),"")</f>
        <v>801</v>
      </c>
      <c r="F178" s="67" t="s">
        <v>704</v>
      </c>
      <c r="G178" s="85" t="s">
        <v>980</v>
      </c>
      <c r="H178" s="85" t="s">
        <v>121</v>
      </c>
      <c r="I178" s="85" t="s">
        <v>572</v>
      </c>
      <c r="J178" s="86">
        <v>44505</v>
      </c>
      <c r="K178" s="54" t="s">
        <v>466</v>
      </c>
      <c r="L178" s="86">
        <v>44545</v>
      </c>
      <c r="M178" s="70">
        <v>104657.18</v>
      </c>
      <c r="N178" s="67" t="s">
        <v>704</v>
      </c>
      <c r="O178" s="85" t="s">
        <v>1111</v>
      </c>
      <c r="P178" s="70">
        <v>104657.18</v>
      </c>
      <c r="Q178" s="70">
        <v>5508.2700000000041</v>
      </c>
      <c r="R178" s="92">
        <v>44552</v>
      </c>
      <c r="S178" s="91">
        <v>44197</v>
      </c>
      <c r="T178" s="92">
        <v>44926</v>
      </c>
      <c r="U178" s="70"/>
      <c r="V178" s="70"/>
    </row>
    <row r="179" spans="1:22" ht="25.5" x14ac:dyDescent="0.25">
      <c r="A179" s="85" t="s">
        <v>130</v>
      </c>
      <c r="B179" s="85" t="s">
        <v>573</v>
      </c>
      <c r="C179" s="87" t="s">
        <v>838</v>
      </c>
      <c r="D179" s="54" t="s">
        <v>52</v>
      </c>
      <c r="E179" s="82">
        <f>IFERROR(VLOOKUP(D179,'Číselník právnych foriem ŠÚ SR'!$B:$C,2,0),"")</f>
        <v>801</v>
      </c>
      <c r="F179" s="67" t="s">
        <v>705</v>
      </c>
      <c r="G179" s="85" t="s">
        <v>981</v>
      </c>
      <c r="H179" s="85" t="s">
        <v>121</v>
      </c>
      <c r="I179" s="85" t="s">
        <v>573</v>
      </c>
      <c r="J179" s="86">
        <v>44505</v>
      </c>
      <c r="K179" s="54" t="s">
        <v>466</v>
      </c>
      <c r="L179" s="86">
        <v>44545</v>
      </c>
      <c r="M179" s="70">
        <v>174238.91</v>
      </c>
      <c r="N179" s="67" t="s">
        <v>705</v>
      </c>
      <c r="O179" s="85" t="s">
        <v>1044</v>
      </c>
      <c r="P179" s="70">
        <v>101884.66</v>
      </c>
      <c r="Q179" s="70">
        <v>0</v>
      </c>
      <c r="R179" s="92">
        <v>44551</v>
      </c>
      <c r="S179" s="91">
        <v>44197</v>
      </c>
      <c r="T179" s="92">
        <v>44926</v>
      </c>
      <c r="U179" s="70"/>
      <c r="V179" s="70"/>
    </row>
    <row r="180" spans="1:22" ht="25.5" x14ac:dyDescent="0.25">
      <c r="A180" s="85" t="s">
        <v>130</v>
      </c>
      <c r="B180" s="85" t="s">
        <v>574</v>
      </c>
      <c r="C180" s="87" t="s">
        <v>839</v>
      </c>
      <c r="D180" s="54" t="s">
        <v>52</v>
      </c>
      <c r="E180" s="82">
        <f>IFERROR(VLOOKUP(D180,'Číselník právnych foriem ŠÚ SR'!$B:$C,2,0),"")</f>
        <v>801</v>
      </c>
      <c r="F180" s="67" t="s">
        <v>706</v>
      </c>
      <c r="G180" s="85" t="s">
        <v>982</v>
      </c>
      <c r="H180" s="85" t="s">
        <v>121</v>
      </c>
      <c r="I180" s="85" t="s">
        <v>574</v>
      </c>
      <c r="J180" s="86">
        <v>44505</v>
      </c>
      <c r="K180" s="54" t="s">
        <v>466</v>
      </c>
      <c r="L180" s="86">
        <v>44545</v>
      </c>
      <c r="M180" s="70">
        <v>25626.080000000002</v>
      </c>
      <c r="N180" s="67" t="s">
        <v>706</v>
      </c>
      <c r="O180" s="85" t="s">
        <v>1112</v>
      </c>
      <c r="P180" s="70">
        <v>25626.070000000003</v>
      </c>
      <c r="Q180" s="70">
        <v>1348.739999999998</v>
      </c>
      <c r="R180" s="92">
        <v>44551</v>
      </c>
      <c r="S180" s="91">
        <v>44197</v>
      </c>
      <c r="T180" s="92">
        <v>44926</v>
      </c>
      <c r="U180" s="70"/>
      <c r="V180" s="70"/>
    </row>
    <row r="181" spans="1:22" ht="25.5" x14ac:dyDescent="0.25">
      <c r="A181" s="85" t="s">
        <v>130</v>
      </c>
      <c r="B181" s="85" t="s">
        <v>575</v>
      </c>
      <c r="C181" s="87" t="s">
        <v>840</v>
      </c>
      <c r="D181" s="54" t="s">
        <v>52</v>
      </c>
      <c r="E181" s="82">
        <f>IFERROR(VLOOKUP(D181,'Číselník právnych foriem ŠÚ SR'!$B:$C,2,0),"")</f>
        <v>801</v>
      </c>
      <c r="F181" s="67" t="s">
        <v>707</v>
      </c>
      <c r="G181" s="85" t="s">
        <v>983</v>
      </c>
      <c r="H181" s="85" t="s">
        <v>121</v>
      </c>
      <c r="I181" s="85" t="s">
        <v>575</v>
      </c>
      <c r="J181" s="86">
        <v>44505</v>
      </c>
      <c r="K181" s="54" t="s">
        <v>466</v>
      </c>
      <c r="L181" s="86">
        <v>44545</v>
      </c>
      <c r="M181" s="70">
        <v>245389.22</v>
      </c>
      <c r="N181" s="67" t="s">
        <v>707</v>
      </c>
      <c r="O181" s="85" t="s">
        <v>1045</v>
      </c>
      <c r="P181" s="70">
        <v>244159.03</v>
      </c>
      <c r="Q181" s="70">
        <v>12850.48</v>
      </c>
      <c r="R181" s="92">
        <v>44552</v>
      </c>
      <c r="S181" s="91">
        <v>44197</v>
      </c>
      <c r="T181" s="92">
        <v>44926</v>
      </c>
      <c r="U181" s="70"/>
      <c r="V181" s="70"/>
    </row>
    <row r="182" spans="1:22" ht="38.25" x14ac:dyDescent="0.25">
      <c r="A182" s="85" t="s">
        <v>130</v>
      </c>
      <c r="B182" s="85" t="s">
        <v>576</v>
      </c>
      <c r="C182" s="87" t="s">
        <v>841</v>
      </c>
      <c r="D182" s="54" t="s">
        <v>52</v>
      </c>
      <c r="E182" s="82">
        <f>IFERROR(VLOOKUP(D182,'Číselník právnych foriem ŠÚ SR'!$B:$C,2,0),"")</f>
        <v>801</v>
      </c>
      <c r="F182" s="67" t="s">
        <v>708</v>
      </c>
      <c r="G182" s="85" t="s">
        <v>984</v>
      </c>
      <c r="H182" s="85" t="s">
        <v>121</v>
      </c>
      <c r="I182" s="85" t="s">
        <v>576</v>
      </c>
      <c r="J182" s="86">
        <v>44505</v>
      </c>
      <c r="K182" s="54" t="s">
        <v>466</v>
      </c>
      <c r="L182" s="86">
        <v>44545</v>
      </c>
      <c r="M182" s="70">
        <v>250000</v>
      </c>
      <c r="N182" s="67" t="s">
        <v>708</v>
      </c>
      <c r="O182" s="85" t="s">
        <v>1113</v>
      </c>
      <c r="P182" s="70">
        <v>250000</v>
      </c>
      <c r="Q182" s="70">
        <v>15453.789999999979</v>
      </c>
      <c r="R182" s="92">
        <v>44552</v>
      </c>
      <c r="S182" s="91">
        <v>44197</v>
      </c>
      <c r="T182" s="92">
        <v>44926</v>
      </c>
      <c r="U182" s="70"/>
      <c r="V182" s="70"/>
    </row>
    <row r="183" spans="1:22" ht="51" x14ac:dyDescent="0.25">
      <c r="A183" s="85" t="s">
        <v>130</v>
      </c>
      <c r="B183" s="85" t="s">
        <v>577</v>
      </c>
      <c r="C183" s="87" t="s">
        <v>842</v>
      </c>
      <c r="D183" s="54" t="s">
        <v>52</v>
      </c>
      <c r="E183" s="82">
        <f>IFERROR(VLOOKUP(D183,'Číselník právnych foriem ŠÚ SR'!$B:$C,2,0),"")</f>
        <v>801</v>
      </c>
      <c r="F183" s="67" t="s">
        <v>709</v>
      </c>
      <c r="G183" s="85" t="s">
        <v>985</v>
      </c>
      <c r="H183" s="85" t="s">
        <v>121</v>
      </c>
      <c r="I183" s="85" t="s">
        <v>577</v>
      </c>
      <c r="J183" s="86">
        <v>44505</v>
      </c>
      <c r="K183" s="54" t="s">
        <v>466</v>
      </c>
      <c r="L183" s="86">
        <v>44545</v>
      </c>
      <c r="M183" s="70">
        <v>69359.89</v>
      </c>
      <c r="N183" s="67" t="s">
        <v>709</v>
      </c>
      <c r="O183" s="85" t="s">
        <v>1114</v>
      </c>
      <c r="P183" s="70">
        <v>69359.89</v>
      </c>
      <c r="Q183" s="70">
        <v>0</v>
      </c>
      <c r="R183" s="92">
        <v>44552</v>
      </c>
      <c r="S183" s="91">
        <v>44197</v>
      </c>
      <c r="T183" s="92">
        <v>44926</v>
      </c>
      <c r="U183" s="70"/>
      <c r="V183" s="70"/>
    </row>
    <row r="184" spans="1:22" ht="25.5" x14ac:dyDescent="0.25">
      <c r="A184" s="85" t="s">
        <v>130</v>
      </c>
      <c r="B184" s="85" t="s">
        <v>578</v>
      </c>
      <c r="C184" s="87" t="s">
        <v>873</v>
      </c>
      <c r="D184" s="54" t="s">
        <v>52</v>
      </c>
      <c r="E184" s="82">
        <f>IFERROR(VLOOKUP(D184,'Číselník právnych foriem ŠÚ SR'!$B:$C,2,0),"")</f>
        <v>801</v>
      </c>
      <c r="F184" s="67" t="s">
        <v>710</v>
      </c>
      <c r="G184" s="85" t="s">
        <v>986</v>
      </c>
      <c r="H184" s="85" t="s">
        <v>121</v>
      </c>
      <c r="I184" s="85" t="s">
        <v>578</v>
      </c>
      <c r="J184" s="86">
        <v>44505</v>
      </c>
      <c r="K184" s="54" t="s">
        <v>466</v>
      </c>
      <c r="L184" s="86">
        <v>44545</v>
      </c>
      <c r="M184" s="70">
        <v>49121.5</v>
      </c>
      <c r="N184" s="67" t="s">
        <v>710</v>
      </c>
      <c r="O184" s="85" t="s">
        <v>1115</v>
      </c>
      <c r="P184" s="70">
        <v>49121.5</v>
      </c>
      <c r="Q184" s="70">
        <v>2585.3399999999965</v>
      </c>
      <c r="R184" s="92">
        <v>44552</v>
      </c>
      <c r="S184" s="91">
        <v>44197</v>
      </c>
      <c r="T184" s="92">
        <v>44926</v>
      </c>
      <c r="U184" s="70"/>
      <c r="V184" s="70"/>
    </row>
    <row r="185" spans="1:22" ht="25.5" x14ac:dyDescent="0.25">
      <c r="A185" s="85" t="s">
        <v>130</v>
      </c>
      <c r="B185" s="85" t="s">
        <v>579</v>
      </c>
      <c r="C185" s="87" t="s">
        <v>843</v>
      </c>
      <c r="D185" s="54" t="s">
        <v>52</v>
      </c>
      <c r="E185" s="82">
        <f>IFERROR(VLOOKUP(D185,'Číselník právnych foriem ŠÚ SR'!$B:$C,2,0),"")</f>
        <v>801</v>
      </c>
      <c r="F185" s="67" t="s">
        <v>711</v>
      </c>
      <c r="G185" s="85" t="s">
        <v>987</v>
      </c>
      <c r="H185" s="85" t="s">
        <v>121</v>
      </c>
      <c r="I185" s="85" t="s">
        <v>579</v>
      </c>
      <c r="J185" s="86">
        <v>44505</v>
      </c>
      <c r="K185" s="54" t="s">
        <v>466</v>
      </c>
      <c r="L185" s="86">
        <v>44545</v>
      </c>
      <c r="M185" s="70">
        <v>128384</v>
      </c>
      <c r="N185" s="67" t="s">
        <v>711</v>
      </c>
      <c r="O185" s="85" t="s">
        <v>1116</v>
      </c>
      <c r="P185" s="70">
        <v>128384</v>
      </c>
      <c r="Q185" s="70">
        <v>0</v>
      </c>
      <c r="R185" s="92">
        <v>44551</v>
      </c>
      <c r="S185" s="91">
        <v>44197</v>
      </c>
      <c r="T185" s="92">
        <v>44926</v>
      </c>
      <c r="U185" s="70"/>
      <c r="V185" s="70"/>
    </row>
    <row r="186" spans="1:22" ht="38.25" x14ac:dyDescent="0.25">
      <c r="A186" s="85" t="s">
        <v>130</v>
      </c>
      <c r="B186" s="85" t="s">
        <v>580</v>
      </c>
      <c r="C186" s="87" t="s">
        <v>844</v>
      </c>
      <c r="D186" s="54" t="s">
        <v>52</v>
      </c>
      <c r="E186" s="82">
        <f>IFERROR(VLOOKUP(D186,'Číselník právnych foriem ŠÚ SR'!$B:$C,2,0),"")</f>
        <v>801</v>
      </c>
      <c r="F186" s="67" t="s">
        <v>712</v>
      </c>
      <c r="G186" s="85" t="s">
        <v>988</v>
      </c>
      <c r="H186" s="85" t="s">
        <v>121</v>
      </c>
      <c r="I186" s="85" t="s">
        <v>580</v>
      </c>
      <c r="J186" s="86">
        <v>44505</v>
      </c>
      <c r="K186" s="54" t="s">
        <v>466</v>
      </c>
      <c r="L186" s="86">
        <v>44545</v>
      </c>
      <c r="M186" s="70">
        <v>44200</v>
      </c>
      <c r="N186" s="67" t="s">
        <v>712</v>
      </c>
      <c r="O186" s="85" t="s">
        <v>1117</v>
      </c>
      <c r="P186" s="70">
        <v>44200</v>
      </c>
      <c r="Q186" s="70">
        <v>0</v>
      </c>
      <c r="R186" s="92">
        <v>44552</v>
      </c>
      <c r="S186" s="91">
        <v>44197</v>
      </c>
      <c r="T186" s="92">
        <v>44926</v>
      </c>
      <c r="U186" s="70"/>
      <c r="V186" s="70"/>
    </row>
    <row r="187" spans="1:22" ht="25.5" x14ac:dyDescent="0.25">
      <c r="A187" s="85" t="s">
        <v>130</v>
      </c>
      <c r="B187" s="85" t="s">
        <v>581</v>
      </c>
      <c r="C187" s="87" t="s">
        <v>845</v>
      </c>
      <c r="D187" s="54" t="s">
        <v>52</v>
      </c>
      <c r="E187" s="82">
        <f>IFERROR(VLOOKUP(D187,'Číselník právnych foriem ŠÚ SR'!$B:$C,2,0),"")</f>
        <v>801</v>
      </c>
      <c r="F187" s="67" t="s">
        <v>236</v>
      </c>
      <c r="G187" s="85" t="s">
        <v>989</v>
      </c>
      <c r="H187" s="85" t="s">
        <v>121</v>
      </c>
      <c r="I187" s="85" t="s">
        <v>581</v>
      </c>
      <c r="J187" s="86">
        <v>44505</v>
      </c>
      <c r="K187" s="54" t="s">
        <v>466</v>
      </c>
      <c r="L187" s="86">
        <v>44545</v>
      </c>
      <c r="M187" s="70">
        <v>164345.21</v>
      </c>
      <c r="N187" s="67" t="s">
        <v>236</v>
      </c>
      <c r="O187" s="85" t="s">
        <v>1118</v>
      </c>
      <c r="P187" s="70">
        <v>164345.21</v>
      </c>
      <c r="Q187" s="70">
        <v>0</v>
      </c>
      <c r="R187" s="92">
        <v>44551</v>
      </c>
      <c r="S187" s="91">
        <v>44197</v>
      </c>
      <c r="T187" s="92">
        <v>44926</v>
      </c>
      <c r="U187" s="70"/>
      <c r="V187" s="70"/>
    </row>
    <row r="188" spans="1:22" ht="25.5" x14ac:dyDescent="0.25">
      <c r="A188" s="85" t="s">
        <v>130</v>
      </c>
      <c r="B188" s="85" t="s">
        <v>582</v>
      </c>
      <c r="C188" s="87" t="s">
        <v>874</v>
      </c>
      <c r="D188" s="54" t="s">
        <v>52</v>
      </c>
      <c r="E188" s="82">
        <f>IFERROR(VLOOKUP(D188,'Číselník právnych foriem ŠÚ SR'!$B:$C,2,0),"")</f>
        <v>801</v>
      </c>
      <c r="F188" s="67" t="s">
        <v>713</v>
      </c>
      <c r="G188" s="85" t="s">
        <v>990</v>
      </c>
      <c r="H188" s="85" t="s">
        <v>121</v>
      </c>
      <c r="I188" s="85" t="s">
        <v>582</v>
      </c>
      <c r="J188" s="86">
        <v>44489</v>
      </c>
      <c r="K188" s="54" t="s">
        <v>466</v>
      </c>
      <c r="L188" s="86">
        <v>44545</v>
      </c>
      <c r="M188" s="70">
        <v>101426.07</v>
      </c>
      <c r="N188" s="67" t="s">
        <v>713</v>
      </c>
      <c r="O188" s="85" t="s">
        <v>1148</v>
      </c>
      <c r="P188" s="70">
        <v>101426.07</v>
      </c>
      <c r="Q188" s="70">
        <v>5338.2199999999866</v>
      </c>
      <c r="R188" s="92">
        <v>44551</v>
      </c>
      <c r="S188" s="91">
        <v>44197</v>
      </c>
      <c r="T188" s="92">
        <v>44651</v>
      </c>
      <c r="U188" s="70"/>
      <c r="V188" s="70"/>
    </row>
    <row r="189" spans="1:22" ht="25.5" x14ac:dyDescent="0.25">
      <c r="A189" s="85" t="s">
        <v>130</v>
      </c>
      <c r="B189" s="85" t="s">
        <v>583</v>
      </c>
      <c r="C189" s="87" t="s">
        <v>846</v>
      </c>
      <c r="D189" s="54" t="s">
        <v>52</v>
      </c>
      <c r="E189" s="82">
        <f>IFERROR(VLOOKUP(D189,'Číselník právnych foriem ŠÚ SR'!$B:$C,2,0),"")</f>
        <v>801</v>
      </c>
      <c r="F189" s="67" t="s">
        <v>714</v>
      </c>
      <c r="G189" s="85" t="s">
        <v>991</v>
      </c>
      <c r="H189" s="85" t="s">
        <v>121</v>
      </c>
      <c r="I189" s="85" t="s">
        <v>583</v>
      </c>
      <c r="J189" s="86">
        <v>44489</v>
      </c>
      <c r="K189" s="54" t="s">
        <v>466</v>
      </c>
      <c r="L189" s="86">
        <v>44545</v>
      </c>
      <c r="M189" s="70">
        <v>54507.45</v>
      </c>
      <c r="N189" s="67" t="s">
        <v>714</v>
      </c>
      <c r="O189" s="85" t="s">
        <v>1149</v>
      </c>
      <c r="P189" s="70">
        <v>54507.45</v>
      </c>
      <c r="Q189" s="70">
        <v>2868.8199999999997</v>
      </c>
      <c r="R189" s="92">
        <v>44551</v>
      </c>
      <c r="S189" s="91">
        <v>44197</v>
      </c>
      <c r="T189" s="92">
        <v>44651</v>
      </c>
      <c r="U189" s="70"/>
      <c r="V189" s="70"/>
    </row>
    <row r="190" spans="1:22" ht="25.5" x14ac:dyDescent="0.25">
      <c r="A190" s="85" t="s">
        <v>130</v>
      </c>
      <c r="B190" s="85" t="s">
        <v>584</v>
      </c>
      <c r="C190" s="87" t="s">
        <v>847</v>
      </c>
      <c r="D190" s="54" t="s">
        <v>52</v>
      </c>
      <c r="E190" s="82">
        <f>IFERROR(VLOOKUP(D190,'Číselník právnych foriem ŠÚ SR'!$B:$C,2,0),"")</f>
        <v>801</v>
      </c>
      <c r="F190" s="67" t="s">
        <v>715</v>
      </c>
      <c r="G190" s="85" t="s">
        <v>992</v>
      </c>
      <c r="H190" s="85" t="s">
        <v>121</v>
      </c>
      <c r="I190" s="85" t="s">
        <v>584</v>
      </c>
      <c r="J190" s="86">
        <v>44489</v>
      </c>
      <c r="K190" s="54" t="s">
        <v>466</v>
      </c>
      <c r="L190" s="86">
        <v>44545</v>
      </c>
      <c r="M190" s="70">
        <v>161012.21</v>
      </c>
      <c r="N190" s="67" t="s">
        <v>715</v>
      </c>
      <c r="O190" s="85" t="s">
        <v>1150</v>
      </c>
      <c r="P190" s="70">
        <v>161012.21</v>
      </c>
      <c r="Q190" s="70">
        <v>8474.3300000000163</v>
      </c>
      <c r="R190" s="92">
        <v>44551</v>
      </c>
      <c r="S190" s="91">
        <v>44197</v>
      </c>
      <c r="T190" s="92">
        <v>44651</v>
      </c>
      <c r="U190" s="70"/>
      <c r="V190" s="70"/>
    </row>
    <row r="191" spans="1:22" ht="25.5" x14ac:dyDescent="0.25">
      <c r="A191" s="85" t="s">
        <v>130</v>
      </c>
      <c r="B191" s="85" t="s">
        <v>585</v>
      </c>
      <c r="C191" s="87" t="s">
        <v>848</v>
      </c>
      <c r="D191" s="54" t="s">
        <v>52</v>
      </c>
      <c r="E191" s="82">
        <f>IFERROR(VLOOKUP(D191,'Číselník právnych foriem ŠÚ SR'!$B:$C,2,0),"")</f>
        <v>801</v>
      </c>
      <c r="F191" s="67" t="s">
        <v>716</v>
      </c>
      <c r="G191" s="85" t="s">
        <v>993</v>
      </c>
      <c r="H191" s="85" t="s">
        <v>121</v>
      </c>
      <c r="I191" s="85" t="s">
        <v>585</v>
      </c>
      <c r="J191" s="86">
        <v>44489</v>
      </c>
      <c r="K191" s="54" t="s">
        <v>466</v>
      </c>
      <c r="L191" s="86">
        <v>44545</v>
      </c>
      <c r="M191" s="70">
        <v>60776.32</v>
      </c>
      <c r="N191" s="67" t="s">
        <v>716</v>
      </c>
      <c r="O191" s="85" t="s">
        <v>1151</v>
      </c>
      <c r="P191" s="70">
        <v>55488.66</v>
      </c>
      <c r="Q191" s="70">
        <v>2920.46</v>
      </c>
      <c r="R191" s="92">
        <v>44551</v>
      </c>
      <c r="S191" s="91">
        <v>44197</v>
      </c>
      <c r="T191" s="92">
        <v>44651</v>
      </c>
      <c r="U191" s="70"/>
      <c r="V191" s="70"/>
    </row>
    <row r="192" spans="1:22" ht="25.5" x14ac:dyDescent="0.25">
      <c r="A192" s="85" t="s">
        <v>130</v>
      </c>
      <c r="B192" s="85" t="s">
        <v>586</v>
      </c>
      <c r="C192" s="87" t="s">
        <v>849</v>
      </c>
      <c r="D192" s="54" t="s">
        <v>52</v>
      </c>
      <c r="E192" s="82">
        <f>IFERROR(VLOOKUP(D192,'Číselník právnych foriem ŠÚ SR'!$B:$C,2,0),"")</f>
        <v>801</v>
      </c>
      <c r="F192" s="67" t="s">
        <v>262</v>
      </c>
      <c r="G192" s="85" t="s">
        <v>994</v>
      </c>
      <c r="H192" s="85" t="s">
        <v>121</v>
      </c>
      <c r="I192" s="85" t="s">
        <v>586</v>
      </c>
      <c r="J192" s="86">
        <v>44489</v>
      </c>
      <c r="K192" s="54" t="s">
        <v>466</v>
      </c>
      <c r="L192" s="86">
        <v>44545</v>
      </c>
      <c r="M192" s="70">
        <v>69260.53</v>
      </c>
      <c r="N192" s="67" t="s">
        <v>262</v>
      </c>
      <c r="O192" s="85" t="s">
        <v>1046</v>
      </c>
      <c r="P192" s="70">
        <v>69260.53</v>
      </c>
      <c r="Q192" s="70">
        <v>0</v>
      </c>
      <c r="R192" s="92">
        <v>44551</v>
      </c>
      <c r="S192" s="91">
        <v>44197</v>
      </c>
      <c r="T192" s="92">
        <v>44651</v>
      </c>
      <c r="U192" s="70"/>
      <c r="V192" s="70"/>
    </row>
    <row r="193" spans="1:22" ht="25.5" x14ac:dyDescent="0.25">
      <c r="A193" s="85" t="s">
        <v>130</v>
      </c>
      <c r="B193" s="85" t="s">
        <v>587</v>
      </c>
      <c r="C193" s="87" t="s">
        <v>850</v>
      </c>
      <c r="D193" s="54" t="s">
        <v>52</v>
      </c>
      <c r="E193" s="82">
        <f>IFERROR(VLOOKUP(D193,'Číselník právnych foriem ŠÚ SR'!$B:$C,2,0),"")</f>
        <v>801</v>
      </c>
      <c r="F193" s="67" t="s">
        <v>257</v>
      </c>
      <c r="G193" s="85" t="s">
        <v>995</v>
      </c>
      <c r="H193" s="85" t="s">
        <v>121</v>
      </c>
      <c r="I193" s="85" t="s">
        <v>587</v>
      </c>
      <c r="J193" s="86">
        <v>44489</v>
      </c>
      <c r="K193" s="54" t="s">
        <v>466</v>
      </c>
      <c r="L193" s="86">
        <v>44545</v>
      </c>
      <c r="M193" s="70">
        <v>152515.16</v>
      </c>
      <c r="N193" s="67" t="s">
        <v>257</v>
      </c>
      <c r="O193" s="85" t="s">
        <v>1152</v>
      </c>
      <c r="P193" s="70">
        <v>152515.16</v>
      </c>
      <c r="Q193" s="70">
        <v>0</v>
      </c>
      <c r="R193" s="92">
        <v>44551</v>
      </c>
      <c r="S193" s="91">
        <v>44197</v>
      </c>
      <c r="T193" s="92">
        <v>44651</v>
      </c>
      <c r="U193" s="70"/>
      <c r="V193" s="70"/>
    </row>
    <row r="194" spans="1:22" ht="25.5" x14ac:dyDescent="0.25">
      <c r="A194" s="85" t="s">
        <v>130</v>
      </c>
      <c r="B194" s="85" t="s">
        <v>588</v>
      </c>
      <c r="C194" s="87" t="s">
        <v>851</v>
      </c>
      <c r="D194" s="54" t="s">
        <v>52</v>
      </c>
      <c r="E194" s="82">
        <f>IFERROR(VLOOKUP(D194,'Číselník právnych foriem ŠÚ SR'!$B:$C,2,0),"")</f>
        <v>801</v>
      </c>
      <c r="F194" s="67" t="s">
        <v>717</v>
      </c>
      <c r="G194" s="85" t="s">
        <v>996</v>
      </c>
      <c r="H194" s="85" t="s">
        <v>121</v>
      </c>
      <c r="I194" s="85" t="s">
        <v>588</v>
      </c>
      <c r="J194" s="86">
        <v>44489</v>
      </c>
      <c r="K194" s="54" t="s">
        <v>466</v>
      </c>
      <c r="L194" s="86">
        <v>44545</v>
      </c>
      <c r="M194" s="70">
        <v>45145.13</v>
      </c>
      <c r="N194" s="67" t="s">
        <v>717</v>
      </c>
      <c r="O194" s="85" t="s">
        <v>1047</v>
      </c>
      <c r="P194" s="70">
        <v>45145.13</v>
      </c>
      <c r="Q194" s="70">
        <v>2376.8400000000038</v>
      </c>
      <c r="R194" s="92">
        <v>44551</v>
      </c>
      <c r="S194" s="91">
        <v>44197</v>
      </c>
      <c r="T194" s="92">
        <v>44651</v>
      </c>
      <c r="U194" s="70"/>
      <c r="V194" s="70"/>
    </row>
    <row r="195" spans="1:22" ht="25.5" x14ac:dyDescent="0.25">
      <c r="A195" s="85" t="s">
        <v>130</v>
      </c>
      <c r="B195" s="85" t="s">
        <v>589</v>
      </c>
      <c r="C195" s="87" t="s">
        <v>852</v>
      </c>
      <c r="D195" s="54" t="s">
        <v>52</v>
      </c>
      <c r="E195" s="82">
        <f>IFERROR(VLOOKUP(D195,'Číselník právnych foriem ŠÚ SR'!$B:$C,2,0),"")</f>
        <v>801</v>
      </c>
      <c r="F195" s="67" t="s">
        <v>718</v>
      </c>
      <c r="G195" s="85" t="s">
        <v>997</v>
      </c>
      <c r="H195" s="85" t="s">
        <v>121</v>
      </c>
      <c r="I195" s="85" t="s">
        <v>589</v>
      </c>
      <c r="J195" s="86">
        <v>44489</v>
      </c>
      <c r="K195" s="54" t="s">
        <v>466</v>
      </c>
      <c r="L195" s="86">
        <v>44545</v>
      </c>
      <c r="M195" s="70">
        <v>133717.96</v>
      </c>
      <c r="N195" s="67" t="s">
        <v>718</v>
      </c>
      <c r="O195" s="85" t="s">
        <v>1048</v>
      </c>
      <c r="P195" s="70">
        <v>133717.96</v>
      </c>
      <c r="Q195" s="70">
        <v>0</v>
      </c>
      <c r="R195" s="92">
        <v>44550</v>
      </c>
      <c r="S195" s="91">
        <v>44197</v>
      </c>
      <c r="T195" s="92">
        <v>44651</v>
      </c>
      <c r="U195" s="70"/>
      <c r="V195" s="70"/>
    </row>
    <row r="196" spans="1:22" ht="25.5" x14ac:dyDescent="0.25">
      <c r="A196" s="85" t="s">
        <v>130</v>
      </c>
      <c r="B196" s="85" t="s">
        <v>590</v>
      </c>
      <c r="C196" s="87" t="s">
        <v>853</v>
      </c>
      <c r="D196" s="54" t="s">
        <v>52</v>
      </c>
      <c r="E196" s="82">
        <f>IFERROR(VLOOKUP(D196,'Číselník právnych foriem ŠÚ SR'!$B:$C,2,0),"")</f>
        <v>801</v>
      </c>
      <c r="F196" s="67" t="s">
        <v>719</v>
      </c>
      <c r="G196" s="85" t="s">
        <v>998</v>
      </c>
      <c r="H196" s="85" t="s">
        <v>121</v>
      </c>
      <c r="I196" s="85" t="s">
        <v>590</v>
      </c>
      <c r="J196" s="86">
        <v>44488</v>
      </c>
      <c r="K196" s="54" t="s">
        <v>466</v>
      </c>
      <c r="L196" s="86">
        <v>44545</v>
      </c>
      <c r="M196" s="70">
        <v>53397.03</v>
      </c>
      <c r="N196" s="67" t="s">
        <v>719</v>
      </c>
      <c r="O196" s="85" t="s">
        <v>1049</v>
      </c>
      <c r="P196" s="70">
        <v>53397.03</v>
      </c>
      <c r="Q196" s="70">
        <v>2813</v>
      </c>
      <c r="R196" s="92">
        <v>44551</v>
      </c>
      <c r="S196" s="91">
        <v>44197</v>
      </c>
      <c r="T196" s="92">
        <v>44651</v>
      </c>
      <c r="U196" s="70"/>
      <c r="V196" s="70"/>
    </row>
    <row r="197" spans="1:22" ht="38.25" x14ac:dyDescent="0.25">
      <c r="A197" s="85" t="s">
        <v>130</v>
      </c>
      <c r="B197" s="85" t="s">
        <v>591</v>
      </c>
      <c r="C197" s="87" t="s">
        <v>854</v>
      </c>
      <c r="D197" s="54" t="s">
        <v>52</v>
      </c>
      <c r="E197" s="82">
        <f>IFERROR(VLOOKUP(D197,'Číselník právnych foriem ŠÚ SR'!$B:$C,2,0),"")</f>
        <v>801</v>
      </c>
      <c r="F197" s="67" t="s">
        <v>720</v>
      </c>
      <c r="G197" s="85" t="s">
        <v>999</v>
      </c>
      <c r="H197" s="85" t="s">
        <v>121</v>
      </c>
      <c r="I197" s="85" t="s">
        <v>591</v>
      </c>
      <c r="J197" s="86">
        <v>44502</v>
      </c>
      <c r="K197" s="54" t="s">
        <v>466</v>
      </c>
      <c r="L197" s="86">
        <v>44545</v>
      </c>
      <c r="M197" s="70">
        <v>220106.21</v>
      </c>
      <c r="N197" s="67" t="s">
        <v>720</v>
      </c>
      <c r="O197" s="85" t="s">
        <v>1050</v>
      </c>
      <c r="P197" s="70">
        <v>220106.21</v>
      </c>
      <c r="Q197" s="70">
        <v>11584.589999999997</v>
      </c>
      <c r="R197" s="92">
        <v>44552</v>
      </c>
      <c r="S197" s="91">
        <v>44197</v>
      </c>
      <c r="T197" s="92">
        <v>44651</v>
      </c>
      <c r="U197" s="70"/>
      <c r="V197" s="70"/>
    </row>
    <row r="198" spans="1:22" ht="25.5" x14ac:dyDescent="0.25">
      <c r="A198" s="85" t="s">
        <v>130</v>
      </c>
      <c r="B198" s="85" t="s">
        <v>1122</v>
      </c>
      <c r="C198" s="87" t="s">
        <v>855</v>
      </c>
      <c r="D198" s="54" t="s">
        <v>52</v>
      </c>
      <c r="E198" s="82">
        <f>IFERROR(VLOOKUP(D198,'Číselník právnych foriem ŠÚ SR'!$B:$C,2,0),"")</f>
        <v>801</v>
      </c>
      <c r="F198" s="67" t="s">
        <v>230</v>
      </c>
      <c r="G198" s="85" t="s">
        <v>1000</v>
      </c>
      <c r="H198" s="85" t="s">
        <v>121</v>
      </c>
      <c r="I198" s="85" t="s">
        <v>592</v>
      </c>
      <c r="J198" s="86">
        <v>44503</v>
      </c>
      <c r="K198" s="54" t="s">
        <v>466</v>
      </c>
      <c r="L198" s="86">
        <v>44545</v>
      </c>
      <c r="M198" s="70">
        <v>112630.29</v>
      </c>
      <c r="N198" s="67" t="s">
        <v>230</v>
      </c>
      <c r="O198" s="85" t="s">
        <v>1051</v>
      </c>
      <c r="P198" s="70">
        <v>112630.29</v>
      </c>
      <c r="Q198" s="70">
        <v>0</v>
      </c>
      <c r="R198" s="92">
        <v>44551</v>
      </c>
      <c r="S198" s="91">
        <v>44197</v>
      </c>
      <c r="T198" s="92">
        <v>44651</v>
      </c>
      <c r="U198" s="70"/>
      <c r="V198" s="70"/>
    </row>
    <row r="199" spans="1:22" ht="38.25" x14ac:dyDescent="0.25">
      <c r="A199" s="85" t="s">
        <v>130</v>
      </c>
      <c r="B199" s="85" t="s">
        <v>593</v>
      </c>
      <c r="C199" s="87" t="s">
        <v>856</v>
      </c>
      <c r="D199" s="54" t="s">
        <v>52</v>
      </c>
      <c r="E199" s="82">
        <f>IFERROR(VLOOKUP(D199,'Číselník právnych foriem ŠÚ SR'!$B:$C,2,0),"")</f>
        <v>801</v>
      </c>
      <c r="F199" s="67" t="s">
        <v>721</v>
      </c>
      <c r="G199" s="85" t="s">
        <v>1001</v>
      </c>
      <c r="H199" s="85" t="s">
        <v>121</v>
      </c>
      <c r="I199" s="85" t="s">
        <v>593</v>
      </c>
      <c r="J199" s="86">
        <v>44503</v>
      </c>
      <c r="K199" s="54" t="s">
        <v>466</v>
      </c>
      <c r="L199" s="86">
        <v>44545</v>
      </c>
      <c r="M199" s="70">
        <v>49830</v>
      </c>
      <c r="N199" s="67" t="s">
        <v>721</v>
      </c>
      <c r="O199" s="85" t="s">
        <v>1052</v>
      </c>
      <c r="P199" s="70">
        <v>49830</v>
      </c>
      <c r="Q199" s="70">
        <v>0</v>
      </c>
      <c r="R199" s="92">
        <v>44551</v>
      </c>
      <c r="S199" s="91">
        <v>44197</v>
      </c>
      <c r="T199" s="92">
        <v>44651</v>
      </c>
      <c r="U199" s="70"/>
      <c r="V199" s="70"/>
    </row>
    <row r="200" spans="1:22" ht="25.5" x14ac:dyDescent="0.25">
      <c r="A200" s="85" t="s">
        <v>130</v>
      </c>
      <c r="B200" s="85" t="s">
        <v>594</v>
      </c>
      <c r="C200" s="87" t="s">
        <v>857</v>
      </c>
      <c r="D200" s="54" t="s">
        <v>52</v>
      </c>
      <c r="E200" s="82">
        <f>IFERROR(VLOOKUP(D200,'Číselník právnych foriem ŠÚ SR'!$B:$C,2,0),"")</f>
        <v>801</v>
      </c>
      <c r="F200" s="67" t="s">
        <v>722</v>
      </c>
      <c r="G200" s="85" t="s">
        <v>1002</v>
      </c>
      <c r="H200" s="85" t="s">
        <v>121</v>
      </c>
      <c r="I200" s="85" t="s">
        <v>594</v>
      </c>
      <c r="J200" s="86">
        <v>44504</v>
      </c>
      <c r="K200" s="54" t="s">
        <v>466</v>
      </c>
      <c r="L200" s="86">
        <v>44545</v>
      </c>
      <c r="M200" s="70">
        <v>46805.88</v>
      </c>
      <c r="N200" s="67" t="s">
        <v>722</v>
      </c>
      <c r="O200" s="85" t="s">
        <v>1153</v>
      </c>
      <c r="P200" s="70">
        <v>41700.49</v>
      </c>
      <c r="Q200" s="70">
        <v>7568.87</v>
      </c>
      <c r="R200" s="92">
        <v>44551</v>
      </c>
      <c r="S200" s="91">
        <v>44197</v>
      </c>
      <c r="T200" s="92">
        <v>44651</v>
      </c>
      <c r="U200" s="70"/>
      <c r="V200" s="70"/>
    </row>
    <row r="201" spans="1:22" ht="25.5" x14ac:dyDescent="0.25">
      <c r="A201" s="85" t="s">
        <v>130</v>
      </c>
      <c r="B201" s="85" t="s">
        <v>595</v>
      </c>
      <c r="C201" s="87" t="s">
        <v>858</v>
      </c>
      <c r="D201" s="54" t="s">
        <v>52</v>
      </c>
      <c r="E201" s="82">
        <f>IFERROR(VLOOKUP(D201,'Číselník právnych foriem ŠÚ SR'!$B:$C,2,0),"")</f>
        <v>801</v>
      </c>
      <c r="F201" s="67" t="s">
        <v>723</v>
      </c>
      <c r="G201" s="85" t="s">
        <v>1003</v>
      </c>
      <c r="H201" s="85" t="s">
        <v>121</v>
      </c>
      <c r="I201" s="85" t="s">
        <v>595</v>
      </c>
      <c r="J201" s="86">
        <v>44504</v>
      </c>
      <c r="K201" s="54" t="s">
        <v>466</v>
      </c>
      <c r="L201" s="86">
        <v>44545</v>
      </c>
      <c r="M201" s="70">
        <v>40730.949999999997</v>
      </c>
      <c r="N201" s="67" t="s">
        <v>723</v>
      </c>
      <c r="O201" s="85" t="s">
        <v>1154</v>
      </c>
      <c r="P201" s="70">
        <v>40730.949999999997</v>
      </c>
      <c r="Q201" s="70">
        <v>0</v>
      </c>
      <c r="R201" s="92">
        <v>44551</v>
      </c>
      <c r="S201" s="91">
        <v>44197</v>
      </c>
      <c r="T201" s="92">
        <v>44651</v>
      </c>
      <c r="U201" s="70"/>
      <c r="V201" s="70"/>
    </row>
    <row r="202" spans="1:22" ht="25.5" x14ac:dyDescent="0.25">
      <c r="A202" s="85" t="s">
        <v>130</v>
      </c>
      <c r="B202" s="85" t="s">
        <v>596</v>
      </c>
      <c r="C202" s="87" t="s">
        <v>859</v>
      </c>
      <c r="D202" s="54" t="s">
        <v>52</v>
      </c>
      <c r="E202" s="82">
        <f>IFERROR(VLOOKUP(D202,'Číselník právnych foriem ŠÚ SR'!$B:$C,2,0),"")</f>
        <v>801</v>
      </c>
      <c r="F202" s="67" t="s">
        <v>724</v>
      </c>
      <c r="G202" s="85" t="s">
        <v>1004</v>
      </c>
      <c r="H202" s="85" t="s">
        <v>121</v>
      </c>
      <c r="I202" s="85" t="s">
        <v>596</v>
      </c>
      <c r="J202" s="86">
        <v>44504</v>
      </c>
      <c r="K202" s="54" t="s">
        <v>466</v>
      </c>
      <c r="L202" s="86">
        <v>44545</v>
      </c>
      <c r="M202" s="70">
        <v>49064.57</v>
      </c>
      <c r="N202" s="67" t="s">
        <v>724</v>
      </c>
      <c r="O202" s="85" t="s">
        <v>1155</v>
      </c>
      <c r="P202" s="70">
        <v>43959.18</v>
      </c>
      <c r="Q202" s="70">
        <v>5105.3900000000003</v>
      </c>
      <c r="R202" s="92">
        <v>44551</v>
      </c>
      <c r="S202" s="91">
        <v>44197</v>
      </c>
      <c r="T202" s="92">
        <v>44651</v>
      </c>
      <c r="U202" s="70"/>
      <c r="V202" s="70"/>
    </row>
    <row r="203" spans="1:22" ht="25.5" x14ac:dyDescent="0.25">
      <c r="A203" s="85" t="s">
        <v>130</v>
      </c>
      <c r="B203" s="85" t="s">
        <v>597</v>
      </c>
      <c r="C203" s="87" t="s">
        <v>860</v>
      </c>
      <c r="D203" s="54" t="s">
        <v>52</v>
      </c>
      <c r="E203" s="82">
        <f>IFERROR(VLOOKUP(D203,'Číselník právnych foriem ŠÚ SR'!$B:$C,2,0),"")</f>
        <v>801</v>
      </c>
      <c r="F203" s="67" t="s">
        <v>725</v>
      </c>
      <c r="G203" s="85" t="s">
        <v>1005</v>
      </c>
      <c r="H203" s="85" t="s">
        <v>121</v>
      </c>
      <c r="I203" s="85" t="s">
        <v>597</v>
      </c>
      <c r="J203" s="86">
        <v>44504</v>
      </c>
      <c r="K203" s="54" t="s">
        <v>466</v>
      </c>
      <c r="L203" s="86">
        <v>44545</v>
      </c>
      <c r="M203" s="70">
        <v>119081.44</v>
      </c>
      <c r="N203" s="67" t="s">
        <v>725</v>
      </c>
      <c r="O203" s="85" t="s">
        <v>1053</v>
      </c>
      <c r="P203" s="70">
        <v>119081.44</v>
      </c>
      <c r="Q203" s="70">
        <v>6267.6999999999971</v>
      </c>
      <c r="R203" s="92">
        <v>44551</v>
      </c>
      <c r="S203" s="91">
        <v>44197</v>
      </c>
      <c r="T203" s="92">
        <v>44651</v>
      </c>
      <c r="U203" s="70"/>
      <c r="V203" s="70"/>
    </row>
    <row r="204" spans="1:22" ht="25.5" x14ac:dyDescent="0.25">
      <c r="A204" s="85" t="s">
        <v>130</v>
      </c>
      <c r="B204" s="85" t="s">
        <v>598</v>
      </c>
      <c r="C204" s="87" t="s">
        <v>861</v>
      </c>
      <c r="D204" s="54" t="s">
        <v>52</v>
      </c>
      <c r="E204" s="82">
        <f>IFERROR(VLOOKUP(D204,'Číselník právnych foriem ŠÚ SR'!$B:$C,2,0),"")</f>
        <v>801</v>
      </c>
      <c r="F204" s="67" t="s">
        <v>726</v>
      </c>
      <c r="G204" s="85" t="s">
        <v>1006</v>
      </c>
      <c r="H204" s="85" t="s">
        <v>121</v>
      </c>
      <c r="I204" s="85" t="s">
        <v>598</v>
      </c>
      <c r="J204" s="86">
        <v>44504</v>
      </c>
      <c r="K204" s="54" t="s">
        <v>466</v>
      </c>
      <c r="L204" s="86">
        <v>44545</v>
      </c>
      <c r="M204" s="70">
        <v>57813.24</v>
      </c>
      <c r="N204" s="67" t="s">
        <v>726</v>
      </c>
      <c r="O204" s="85" t="s">
        <v>1054</v>
      </c>
      <c r="P204" s="70">
        <v>57813.24</v>
      </c>
      <c r="Q204" s="70">
        <v>3042.8000000000029</v>
      </c>
      <c r="R204" s="92">
        <v>44551</v>
      </c>
      <c r="S204" s="91">
        <v>44197</v>
      </c>
      <c r="T204" s="92">
        <v>44651</v>
      </c>
      <c r="U204" s="70"/>
      <c r="V204" s="70"/>
    </row>
    <row r="205" spans="1:22" ht="38.25" x14ac:dyDescent="0.25">
      <c r="A205" s="85" t="s">
        <v>130</v>
      </c>
      <c r="B205" s="85" t="s">
        <v>1121</v>
      </c>
      <c r="C205" s="87" t="s">
        <v>862</v>
      </c>
      <c r="D205" s="54" t="s">
        <v>52</v>
      </c>
      <c r="E205" s="82">
        <f>IFERROR(VLOOKUP(D205,'Číselník právnych foriem ŠÚ SR'!$B:$C,2,0),"")</f>
        <v>801</v>
      </c>
      <c r="F205" s="67" t="s">
        <v>727</v>
      </c>
      <c r="G205" s="85" t="s">
        <v>1007</v>
      </c>
      <c r="H205" s="85" t="s">
        <v>121</v>
      </c>
      <c r="I205" s="85" t="s">
        <v>1121</v>
      </c>
      <c r="J205" s="86">
        <v>44504</v>
      </c>
      <c r="K205" s="54" t="s">
        <v>466</v>
      </c>
      <c r="L205" s="86">
        <v>44545</v>
      </c>
      <c r="M205" s="70">
        <v>40985.019999999997</v>
      </c>
      <c r="N205" s="67" t="s">
        <v>727</v>
      </c>
      <c r="O205" s="85" t="s">
        <v>1156</v>
      </c>
      <c r="P205" s="70">
        <v>40985.019999999997</v>
      </c>
      <c r="Q205" s="70">
        <v>2157.1600000000035</v>
      </c>
      <c r="R205" s="92">
        <v>44550</v>
      </c>
      <c r="S205" s="91">
        <v>44197</v>
      </c>
      <c r="T205" s="92">
        <v>44651</v>
      </c>
      <c r="U205" s="70"/>
      <c r="V205" s="70"/>
    </row>
    <row r="206" spans="1:22" ht="25.5" x14ac:dyDescent="0.25">
      <c r="A206" s="85" t="s">
        <v>130</v>
      </c>
      <c r="B206" s="85" t="s">
        <v>599</v>
      </c>
      <c r="C206" s="87" t="s">
        <v>863</v>
      </c>
      <c r="D206" s="54" t="s">
        <v>52</v>
      </c>
      <c r="E206" s="82">
        <f>IFERROR(VLOOKUP(D206,'Číselník právnych foriem ŠÚ SR'!$B:$C,2,0),"")</f>
        <v>801</v>
      </c>
      <c r="F206" s="67" t="s">
        <v>728</v>
      </c>
      <c r="G206" s="85" t="s">
        <v>1008</v>
      </c>
      <c r="H206" s="85" t="s">
        <v>121</v>
      </c>
      <c r="I206" s="85" t="s">
        <v>599</v>
      </c>
      <c r="J206" s="86">
        <v>44505</v>
      </c>
      <c r="K206" s="54" t="s">
        <v>466</v>
      </c>
      <c r="L206" s="86">
        <v>44545</v>
      </c>
      <c r="M206" s="70">
        <v>41142</v>
      </c>
      <c r="N206" s="67" t="s">
        <v>728</v>
      </c>
      <c r="O206" s="85" t="s">
        <v>1055</v>
      </c>
      <c r="P206" s="70">
        <v>41142</v>
      </c>
      <c r="Q206" s="70">
        <v>0</v>
      </c>
      <c r="R206" s="92">
        <v>44552</v>
      </c>
      <c r="S206" s="91">
        <v>44197</v>
      </c>
      <c r="T206" s="92">
        <v>44651</v>
      </c>
      <c r="U206" s="70"/>
      <c r="V206" s="70"/>
    </row>
    <row r="207" spans="1:22" ht="25.5" x14ac:dyDescent="0.25">
      <c r="A207" s="85" t="s">
        <v>130</v>
      </c>
      <c r="B207" s="85" t="s">
        <v>600</v>
      </c>
      <c r="C207" s="87" t="s">
        <v>864</v>
      </c>
      <c r="D207" s="54" t="s">
        <v>52</v>
      </c>
      <c r="E207" s="82">
        <f>IFERROR(VLOOKUP(D207,'Číselník právnych foriem ŠÚ SR'!$B:$C,2,0),"")</f>
        <v>801</v>
      </c>
      <c r="F207" s="67" t="s">
        <v>729</v>
      </c>
      <c r="G207" s="85" t="s">
        <v>1009</v>
      </c>
      <c r="H207" s="85" t="s">
        <v>121</v>
      </c>
      <c r="I207" s="85" t="s">
        <v>600</v>
      </c>
      <c r="J207" s="86">
        <v>44505</v>
      </c>
      <c r="K207" s="54" t="s">
        <v>466</v>
      </c>
      <c r="L207" s="86">
        <v>44545</v>
      </c>
      <c r="M207" s="70">
        <v>63366</v>
      </c>
      <c r="N207" s="67" t="s">
        <v>729</v>
      </c>
      <c r="O207" s="85" t="s">
        <v>1056</v>
      </c>
      <c r="P207" s="70">
        <v>63366</v>
      </c>
      <c r="Q207" s="70">
        <v>0</v>
      </c>
      <c r="R207" s="92">
        <v>44551</v>
      </c>
      <c r="S207" s="91">
        <v>44197</v>
      </c>
      <c r="T207" s="92">
        <v>44651</v>
      </c>
      <c r="U207" s="70"/>
      <c r="V207" s="70"/>
    </row>
    <row r="208" spans="1:22" ht="25.5" x14ac:dyDescent="0.25">
      <c r="A208" s="85" t="s">
        <v>130</v>
      </c>
      <c r="B208" s="85" t="s">
        <v>601</v>
      </c>
      <c r="C208" s="87" t="s">
        <v>865</v>
      </c>
      <c r="D208" s="54" t="s">
        <v>52</v>
      </c>
      <c r="E208" s="82">
        <f>IFERROR(VLOOKUP(D208,'Číselník právnych foriem ŠÚ SR'!$B:$C,2,0),"")</f>
        <v>801</v>
      </c>
      <c r="F208" s="67" t="s">
        <v>730</v>
      </c>
      <c r="G208" s="85" t="s">
        <v>1010</v>
      </c>
      <c r="H208" s="85" t="s">
        <v>121</v>
      </c>
      <c r="I208" s="85" t="s">
        <v>601</v>
      </c>
      <c r="J208" s="86">
        <v>44505</v>
      </c>
      <c r="K208" s="54" t="s">
        <v>466</v>
      </c>
      <c r="L208" s="86">
        <v>44545</v>
      </c>
      <c r="M208" s="70">
        <v>45767.05</v>
      </c>
      <c r="N208" s="67" t="s">
        <v>730</v>
      </c>
      <c r="O208" s="85" t="s">
        <v>1057</v>
      </c>
      <c r="P208" s="70">
        <v>45767.05</v>
      </c>
      <c r="Q208" s="70">
        <v>0</v>
      </c>
      <c r="R208" s="92">
        <v>44551</v>
      </c>
      <c r="S208" s="91">
        <v>44197</v>
      </c>
      <c r="T208" s="92">
        <v>44651</v>
      </c>
      <c r="U208" s="70"/>
      <c r="V208" s="70"/>
    </row>
    <row r="209" spans="1:22" ht="25.5" x14ac:dyDescent="0.25">
      <c r="A209" s="85" t="s">
        <v>130</v>
      </c>
      <c r="B209" s="85" t="s">
        <v>602</v>
      </c>
      <c r="C209" s="87" t="s">
        <v>866</v>
      </c>
      <c r="D209" s="54" t="s">
        <v>52</v>
      </c>
      <c r="E209" s="82">
        <f>IFERROR(VLOOKUP(D209,'Číselník právnych foriem ŠÚ SR'!$B:$C,2,0),"")</f>
        <v>801</v>
      </c>
      <c r="F209" s="67" t="s">
        <v>731</v>
      </c>
      <c r="G209" s="85" t="s">
        <v>1011</v>
      </c>
      <c r="H209" s="85" t="s">
        <v>121</v>
      </c>
      <c r="I209" s="85" t="s">
        <v>602</v>
      </c>
      <c r="J209" s="86">
        <v>44505</v>
      </c>
      <c r="K209" s="54" t="s">
        <v>466</v>
      </c>
      <c r="L209" s="86">
        <v>44545</v>
      </c>
      <c r="M209" s="70">
        <v>104717.39</v>
      </c>
      <c r="N209" s="67" t="s">
        <v>731</v>
      </c>
      <c r="O209" s="85" t="s">
        <v>1058</v>
      </c>
      <c r="P209" s="70">
        <v>99402.92</v>
      </c>
      <c r="Q209" s="70">
        <v>0</v>
      </c>
      <c r="R209" s="92">
        <v>44551</v>
      </c>
      <c r="S209" s="91">
        <v>44197</v>
      </c>
      <c r="T209" s="92">
        <v>44651</v>
      </c>
      <c r="U209" s="70"/>
      <c r="V209" s="70"/>
    </row>
    <row r="210" spans="1:22" ht="25.5" x14ac:dyDescent="0.25">
      <c r="A210" s="85" t="s">
        <v>130</v>
      </c>
      <c r="B210" s="85" t="s">
        <v>603</v>
      </c>
      <c r="C210" s="87" t="s">
        <v>867</v>
      </c>
      <c r="D210" s="54" t="s">
        <v>52</v>
      </c>
      <c r="E210" s="82">
        <f>IFERROR(VLOOKUP(D210,'Číselník právnych foriem ŠÚ SR'!$B:$C,2,0),"")</f>
        <v>801</v>
      </c>
      <c r="F210" s="67" t="s">
        <v>732</v>
      </c>
      <c r="G210" s="85" t="s">
        <v>1012</v>
      </c>
      <c r="H210" s="85" t="s">
        <v>121</v>
      </c>
      <c r="I210" s="85" t="s">
        <v>603</v>
      </c>
      <c r="J210" s="86">
        <v>44505</v>
      </c>
      <c r="K210" s="54" t="s">
        <v>466</v>
      </c>
      <c r="L210" s="86">
        <v>44545</v>
      </c>
      <c r="M210" s="70">
        <v>147759.45000000001</v>
      </c>
      <c r="N210" s="67" t="s">
        <v>732</v>
      </c>
      <c r="O210" s="85" t="s">
        <v>1157</v>
      </c>
      <c r="P210" s="70">
        <v>147759.45000000001</v>
      </c>
      <c r="Q210" s="70">
        <v>0</v>
      </c>
      <c r="R210" s="92">
        <v>44552</v>
      </c>
      <c r="S210" s="91">
        <v>44197</v>
      </c>
      <c r="T210" s="92">
        <v>44651</v>
      </c>
      <c r="U210" s="70"/>
      <c r="V210" s="70"/>
    </row>
    <row r="211" spans="1:22" ht="38.25" x14ac:dyDescent="0.25">
      <c r="A211" s="85" t="s">
        <v>130</v>
      </c>
      <c r="B211" s="85" t="s">
        <v>604</v>
      </c>
      <c r="C211" s="87" t="s">
        <v>868</v>
      </c>
      <c r="D211" s="54" t="s">
        <v>52</v>
      </c>
      <c r="E211" s="82">
        <f>IFERROR(VLOOKUP(D211,'Číselník právnych foriem ŠÚ SR'!$B:$C,2,0),"")</f>
        <v>801</v>
      </c>
      <c r="F211" s="67" t="s">
        <v>252</v>
      </c>
      <c r="G211" s="85" t="s">
        <v>1013</v>
      </c>
      <c r="H211" s="85" t="s">
        <v>121</v>
      </c>
      <c r="I211" s="85" t="s">
        <v>604</v>
      </c>
      <c r="J211" s="86">
        <v>44487</v>
      </c>
      <c r="K211" s="54" t="s">
        <v>466</v>
      </c>
      <c r="L211" s="86">
        <v>44545</v>
      </c>
      <c r="M211" s="70">
        <v>43967.9</v>
      </c>
      <c r="N211" s="67" t="s">
        <v>252</v>
      </c>
      <c r="O211" s="85" t="s">
        <v>1059</v>
      </c>
      <c r="P211" s="70">
        <v>43967.9</v>
      </c>
      <c r="Q211" s="70">
        <v>2314.0999999999985</v>
      </c>
      <c r="R211" s="92">
        <v>44551</v>
      </c>
      <c r="S211" s="91">
        <v>44197</v>
      </c>
      <c r="T211" s="92">
        <v>44651</v>
      </c>
      <c r="U211" s="70"/>
      <c r="V211" s="70"/>
    </row>
    <row r="212" spans="1:22" ht="25.5" x14ac:dyDescent="0.25">
      <c r="A212" s="85" t="s">
        <v>151</v>
      </c>
      <c r="B212" s="85" t="s">
        <v>1169</v>
      </c>
      <c r="C212" s="87" t="s">
        <v>1257</v>
      </c>
      <c r="D212" s="54" t="s">
        <v>1360</v>
      </c>
      <c r="E212" s="82">
        <f>IFERROR(VLOOKUP(D212,'Číselník právnych foriem ŠÚ SR'!$B:$C,2,0),"")</f>
        <v>112</v>
      </c>
      <c r="F212" s="67" t="s">
        <v>1370</v>
      </c>
      <c r="G212" s="85" t="s">
        <v>1341</v>
      </c>
      <c r="H212" s="85" t="s">
        <v>1350</v>
      </c>
      <c r="I212" s="85" t="s">
        <v>1353</v>
      </c>
      <c r="J212" s="86">
        <v>44117</v>
      </c>
      <c r="K212" s="54" t="s">
        <v>466</v>
      </c>
      <c r="L212" s="86">
        <v>44377</v>
      </c>
      <c r="M212" s="70">
        <v>60000</v>
      </c>
      <c r="N212" s="67" t="s">
        <v>1370</v>
      </c>
      <c r="O212" s="85" t="s">
        <v>1361</v>
      </c>
      <c r="P212" s="70">
        <v>60000</v>
      </c>
      <c r="Q212" s="70">
        <v>11656</v>
      </c>
      <c r="R212" s="92">
        <v>44405</v>
      </c>
      <c r="S212" s="91">
        <v>44197</v>
      </c>
      <c r="T212" s="92"/>
      <c r="U212" s="70"/>
      <c r="V212" s="70"/>
    </row>
    <row r="213" spans="1:22" x14ac:dyDescent="0.25">
      <c r="A213" s="85" t="s">
        <v>151</v>
      </c>
      <c r="B213" s="85" t="s">
        <v>1170</v>
      </c>
      <c r="C213" s="87" t="s">
        <v>1258</v>
      </c>
      <c r="D213" s="54" t="s">
        <v>1360</v>
      </c>
      <c r="E213" s="82">
        <f>IFERROR(VLOOKUP(D213,'Číselník právnych foriem ŠÚ SR'!$B:$C,2,0),"")</f>
        <v>112</v>
      </c>
      <c r="F213" s="67" t="s">
        <v>1371</v>
      </c>
      <c r="G213" s="85" t="s">
        <v>1342</v>
      </c>
      <c r="H213" s="85" t="s">
        <v>1350</v>
      </c>
      <c r="I213" s="85" t="s">
        <v>1354</v>
      </c>
      <c r="J213" s="86">
        <v>44117</v>
      </c>
      <c r="K213" s="54" t="s">
        <v>466</v>
      </c>
      <c r="L213" s="86">
        <v>44377</v>
      </c>
      <c r="M213" s="70">
        <v>30000</v>
      </c>
      <c r="N213" s="67" t="s">
        <v>1371</v>
      </c>
      <c r="O213" s="85" t="s">
        <v>1362</v>
      </c>
      <c r="P213" s="70">
        <v>30000</v>
      </c>
      <c r="Q213" s="70">
        <v>5333</v>
      </c>
      <c r="R213" s="92">
        <v>44405</v>
      </c>
      <c r="S213" s="91">
        <v>44197</v>
      </c>
      <c r="T213" s="92"/>
      <c r="U213" s="70"/>
      <c r="V213" s="70"/>
    </row>
    <row r="214" spans="1:22" ht="25.5" x14ac:dyDescent="0.25">
      <c r="A214" s="85" t="s">
        <v>151</v>
      </c>
      <c r="B214" s="85" t="s">
        <v>1172</v>
      </c>
      <c r="C214" s="87" t="s">
        <v>1260</v>
      </c>
      <c r="D214" s="54" t="s">
        <v>1360</v>
      </c>
      <c r="E214" s="82">
        <f>IFERROR(VLOOKUP(D214,'Číselník právnych foriem ŠÚ SR'!$B:$C,2,0),"")</f>
        <v>112</v>
      </c>
      <c r="F214" s="67" t="s">
        <v>1372</v>
      </c>
      <c r="G214" s="85" t="s">
        <v>1343</v>
      </c>
      <c r="H214" s="85" t="s">
        <v>1350</v>
      </c>
      <c r="I214" s="85" t="s">
        <v>1351</v>
      </c>
      <c r="J214" s="86">
        <v>44117</v>
      </c>
      <c r="K214" s="54" t="s">
        <v>466</v>
      </c>
      <c r="L214" s="86">
        <v>44377</v>
      </c>
      <c r="M214" s="70">
        <v>40000</v>
      </c>
      <c r="N214" s="67" t="s">
        <v>1372</v>
      </c>
      <c r="O214" s="85" t="s">
        <v>1363</v>
      </c>
      <c r="P214" s="70">
        <v>40000</v>
      </c>
      <c r="Q214" s="70">
        <v>10000</v>
      </c>
      <c r="R214" s="92">
        <v>44405</v>
      </c>
      <c r="S214" s="91">
        <v>44197</v>
      </c>
      <c r="T214" s="92"/>
      <c r="U214" s="70"/>
      <c r="V214" s="70"/>
    </row>
    <row r="215" spans="1:22" ht="25.5" x14ac:dyDescent="0.25">
      <c r="A215" s="85" t="s">
        <v>151</v>
      </c>
      <c r="B215" s="85" t="s">
        <v>1174</v>
      </c>
      <c r="C215" s="87" t="s">
        <v>1262</v>
      </c>
      <c r="D215" s="54" t="s">
        <v>1360</v>
      </c>
      <c r="E215" s="82">
        <f>IFERROR(VLOOKUP(D215,'Číselník právnych foriem ŠÚ SR'!$B:$C,2,0),"")</f>
        <v>112</v>
      </c>
      <c r="F215" s="67" t="s">
        <v>1373</v>
      </c>
      <c r="G215" s="85" t="s">
        <v>1344</v>
      </c>
      <c r="H215" s="85" t="s">
        <v>1350</v>
      </c>
      <c r="I215" s="85" t="s">
        <v>1352</v>
      </c>
      <c r="J215" s="86">
        <v>44117</v>
      </c>
      <c r="K215" s="54" t="s">
        <v>466</v>
      </c>
      <c r="L215" s="86">
        <v>44377</v>
      </c>
      <c r="M215" s="70">
        <v>100000</v>
      </c>
      <c r="N215" s="67" t="s">
        <v>1373</v>
      </c>
      <c r="O215" s="85" t="s">
        <v>1364</v>
      </c>
      <c r="P215" s="70">
        <v>100000</v>
      </c>
      <c r="Q215" s="70">
        <v>41500</v>
      </c>
      <c r="R215" s="92">
        <v>44405</v>
      </c>
      <c r="S215" s="91">
        <v>44197</v>
      </c>
      <c r="T215" s="92"/>
      <c r="U215" s="70"/>
      <c r="V215" s="70"/>
    </row>
    <row r="216" spans="1:22" ht="25.5" x14ac:dyDescent="0.25">
      <c r="A216" s="85" t="s">
        <v>151</v>
      </c>
      <c r="B216" s="85" t="s">
        <v>1188</v>
      </c>
      <c r="C216" s="87" t="s">
        <v>1276</v>
      </c>
      <c r="D216" s="54" t="s">
        <v>1360</v>
      </c>
      <c r="E216" s="82">
        <f>IFERROR(VLOOKUP(D216,'Číselník právnych foriem ŠÚ SR'!$B:$C,2,0),"")</f>
        <v>112</v>
      </c>
      <c r="F216" s="67" t="s">
        <v>1374</v>
      </c>
      <c r="G216" s="85" t="s">
        <v>1345</v>
      </c>
      <c r="H216" s="85" t="s">
        <v>1350</v>
      </c>
      <c r="I216" s="85" t="s">
        <v>1356</v>
      </c>
      <c r="J216" s="86">
        <v>44117</v>
      </c>
      <c r="K216" s="54" t="s">
        <v>466</v>
      </c>
      <c r="L216" s="86">
        <v>44377</v>
      </c>
      <c r="M216" s="70">
        <v>78300</v>
      </c>
      <c r="N216" s="67" t="s">
        <v>1374</v>
      </c>
      <c r="O216" s="85" t="s">
        <v>1365</v>
      </c>
      <c r="P216" s="70">
        <v>78300</v>
      </c>
      <c r="Q216" s="70">
        <v>8700</v>
      </c>
      <c r="R216" s="92">
        <v>44445</v>
      </c>
      <c r="S216" s="91">
        <v>44197</v>
      </c>
      <c r="T216" s="92"/>
      <c r="U216" s="70"/>
      <c r="V216" s="70"/>
    </row>
    <row r="217" spans="1:22" ht="38.25" x14ac:dyDescent="0.25">
      <c r="A217" s="85" t="s">
        <v>151</v>
      </c>
      <c r="B217" s="85" t="s">
        <v>1195</v>
      </c>
      <c r="C217" s="87" t="s">
        <v>1283</v>
      </c>
      <c r="D217" s="54" t="s">
        <v>1360</v>
      </c>
      <c r="E217" s="82">
        <f>IFERROR(VLOOKUP(D217,'Číselník právnych foriem ŠÚ SR'!$B:$C,2,0),"")</f>
        <v>112</v>
      </c>
      <c r="F217" s="67" t="s">
        <v>1375</v>
      </c>
      <c r="G217" s="85" t="s">
        <v>1346</v>
      </c>
      <c r="H217" s="85" t="s">
        <v>1350</v>
      </c>
      <c r="I217" s="85" t="s">
        <v>1358</v>
      </c>
      <c r="J217" s="86">
        <v>44117</v>
      </c>
      <c r="K217" s="54" t="s">
        <v>466</v>
      </c>
      <c r="L217" s="86">
        <v>44377</v>
      </c>
      <c r="M217" s="70">
        <v>9000</v>
      </c>
      <c r="N217" s="67" t="s">
        <v>1375</v>
      </c>
      <c r="O217" s="85" t="s">
        <v>1366</v>
      </c>
      <c r="P217" s="70">
        <v>9000</v>
      </c>
      <c r="Q217" s="70">
        <v>1000</v>
      </c>
      <c r="R217" s="92">
        <v>44470</v>
      </c>
      <c r="S217" s="91">
        <v>44197</v>
      </c>
      <c r="T217" s="92"/>
      <c r="U217" s="70"/>
      <c r="V217" s="70"/>
    </row>
    <row r="218" spans="1:22" ht="25.5" x14ac:dyDescent="0.25">
      <c r="A218" s="85" t="s">
        <v>150</v>
      </c>
      <c r="B218" s="85" t="s">
        <v>1208</v>
      </c>
      <c r="C218" s="87" t="s">
        <v>1296</v>
      </c>
      <c r="D218" s="54" t="s">
        <v>52</v>
      </c>
      <c r="E218" s="82">
        <f>IFERROR(VLOOKUP(D218,'Číselník právnych foriem ŠÚ SR'!$B:$C,2,0),"")</f>
        <v>801</v>
      </c>
      <c r="F218" s="67" t="s">
        <v>1376</v>
      </c>
      <c r="G218" s="85" t="s">
        <v>1347</v>
      </c>
      <c r="H218" s="85" t="s">
        <v>1350</v>
      </c>
      <c r="I218" s="85" t="s">
        <v>1357</v>
      </c>
      <c r="J218" s="86">
        <v>44328</v>
      </c>
      <c r="K218" s="54" t="s">
        <v>466</v>
      </c>
      <c r="L218" s="86">
        <v>44515</v>
      </c>
      <c r="M218" s="70">
        <v>72000</v>
      </c>
      <c r="N218" s="67" t="s">
        <v>1376</v>
      </c>
      <c r="O218" s="85" t="s">
        <v>1367</v>
      </c>
      <c r="P218" s="70">
        <v>72000</v>
      </c>
      <c r="Q218" s="70">
        <v>8377.81</v>
      </c>
      <c r="R218" s="92">
        <v>44537</v>
      </c>
      <c r="S218" s="91">
        <v>44197</v>
      </c>
      <c r="T218" s="92"/>
      <c r="U218" s="70"/>
      <c r="V218" s="70"/>
    </row>
    <row r="219" spans="1:22" ht="25.5" x14ac:dyDescent="0.25">
      <c r="A219" s="85" t="s">
        <v>150</v>
      </c>
      <c r="B219" s="85" t="s">
        <v>1212</v>
      </c>
      <c r="C219" s="87" t="s">
        <v>1300</v>
      </c>
      <c r="D219" s="54" t="s">
        <v>52</v>
      </c>
      <c r="E219" s="82">
        <f>IFERROR(VLOOKUP(D219,'Číselník právnych foriem ŠÚ SR'!$B:$C,2,0),"")</f>
        <v>801</v>
      </c>
      <c r="F219" s="67" t="s">
        <v>1377</v>
      </c>
      <c r="G219" s="85" t="s">
        <v>1348</v>
      </c>
      <c r="H219" s="85" t="s">
        <v>1350</v>
      </c>
      <c r="I219" s="85" t="s">
        <v>1359</v>
      </c>
      <c r="J219" s="86">
        <v>44328</v>
      </c>
      <c r="K219" s="54" t="s">
        <v>466</v>
      </c>
      <c r="L219" s="86">
        <v>44515</v>
      </c>
      <c r="M219" s="70">
        <v>11088</v>
      </c>
      <c r="N219" s="67" t="s">
        <v>1377</v>
      </c>
      <c r="O219" s="85" t="s">
        <v>1368</v>
      </c>
      <c r="P219" s="70">
        <v>11088</v>
      </c>
      <c r="Q219" s="70">
        <v>1232</v>
      </c>
      <c r="R219" s="92">
        <v>44537</v>
      </c>
      <c r="S219" s="91">
        <v>44197</v>
      </c>
      <c r="T219" s="92"/>
      <c r="U219" s="70"/>
      <c r="V219" s="70"/>
    </row>
    <row r="220" spans="1:22" x14ac:dyDescent="0.25">
      <c r="A220" s="85" t="s">
        <v>150</v>
      </c>
      <c r="B220" s="85" t="s">
        <v>1217</v>
      </c>
      <c r="C220" s="87" t="s">
        <v>1305</v>
      </c>
      <c r="D220" s="54" t="s">
        <v>1360</v>
      </c>
      <c r="E220" s="82">
        <f>IFERROR(VLOOKUP(D220,'Číselník právnych foriem ŠÚ SR'!$B:$C,2,0),"")</f>
        <v>112</v>
      </c>
      <c r="F220" s="67" t="s">
        <v>1378</v>
      </c>
      <c r="G220" s="85" t="s">
        <v>1349</v>
      </c>
      <c r="H220" s="85" t="s">
        <v>1350</v>
      </c>
      <c r="I220" s="85" t="s">
        <v>1355</v>
      </c>
      <c r="J220" s="86">
        <v>44328</v>
      </c>
      <c r="K220" s="54" t="s">
        <v>466</v>
      </c>
      <c r="L220" s="86">
        <v>44515</v>
      </c>
      <c r="M220" s="70">
        <v>73800</v>
      </c>
      <c r="N220" s="67" t="s">
        <v>1378</v>
      </c>
      <c r="O220" s="85" t="s">
        <v>1369</v>
      </c>
      <c r="P220" s="70">
        <v>73800</v>
      </c>
      <c r="Q220" s="70">
        <v>76745</v>
      </c>
      <c r="R220" s="92">
        <v>44539</v>
      </c>
      <c r="S220" s="91">
        <v>44197</v>
      </c>
      <c r="T220" s="92"/>
      <c r="U220" s="70"/>
      <c r="V220" s="70"/>
    </row>
    <row r="221" spans="1:22" ht="25.5" x14ac:dyDescent="0.25">
      <c r="A221" s="65" t="s">
        <v>149</v>
      </c>
      <c r="B221" s="85" t="s">
        <v>1206</v>
      </c>
      <c r="C221" s="87" t="s">
        <v>1294</v>
      </c>
      <c r="D221" s="54" t="s">
        <v>52</v>
      </c>
      <c r="E221" s="82">
        <f>IFERROR(VLOOKUP(D221,'Číselník právnych foriem ŠÚ SR'!$B:$C,2,0),"")</f>
        <v>801</v>
      </c>
      <c r="F221" s="67" t="s">
        <v>1409</v>
      </c>
      <c r="G221" s="85" t="s">
        <v>1379</v>
      </c>
      <c r="H221" s="85" t="s">
        <v>1397</v>
      </c>
      <c r="I221" s="85" t="s">
        <v>1389</v>
      </c>
      <c r="J221" s="86">
        <v>44336</v>
      </c>
      <c r="K221" s="54" t="s">
        <v>466</v>
      </c>
      <c r="L221" s="86">
        <v>44515</v>
      </c>
      <c r="M221" s="70">
        <v>113354</v>
      </c>
      <c r="N221" s="67" t="s">
        <v>1409</v>
      </c>
      <c r="O221" s="85" t="s">
        <v>1398</v>
      </c>
      <c r="P221" s="70">
        <v>113354</v>
      </c>
      <c r="Q221" s="70">
        <v>9856.57</v>
      </c>
      <c r="R221" s="92">
        <v>44537</v>
      </c>
      <c r="S221" s="91">
        <v>44197</v>
      </c>
      <c r="T221" s="92"/>
      <c r="U221" s="70"/>
      <c r="V221" s="70"/>
    </row>
    <row r="222" spans="1:22" ht="38.25" x14ac:dyDescent="0.25">
      <c r="A222" s="65" t="s">
        <v>149</v>
      </c>
      <c r="B222" s="85" t="s">
        <v>1207</v>
      </c>
      <c r="C222" s="87" t="s">
        <v>1295</v>
      </c>
      <c r="D222" s="54" t="s">
        <v>52</v>
      </c>
      <c r="E222" s="82">
        <f>IFERROR(VLOOKUP(D222,'Číselník právnych foriem ŠÚ SR'!$B:$C,2,0),"")</f>
        <v>801</v>
      </c>
      <c r="F222" s="67" t="s">
        <v>1410</v>
      </c>
      <c r="G222" s="85" t="s">
        <v>1380</v>
      </c>
      <c r="H222" s="85" t="s">
        <v>1397</v>
      </c>
      <c r="I222" s="85" t="s">
        <v>1390</v>
      </c>
      <c r="J222" s="86">
        <v>44336</v>
      </c>
      <c r="K222" s="54" t="s">
        <v>466</v>
      </c>
      <c r="L222" s="86">
        <v>44515</v>
      </c>
      <c r="M222" s="70">
        <v>169893</v>
      </c>
      <c r="N222" s="67" t="s">
        <v>1410</v>
      </c>
      <c r="O222" s="85" t="s">
        <v>1399</v>
      </c>
      <c r="P222" s="70">
        <v>169893</v>
      </c>
      <c r="Q222" s="70">
        <v>13178.63</v>
      </c>
      <c r="R222" s="92">
        <v>44537</v>
      </c>
      <c r="S222" s="91">
        <v>44197</v>
      </c>
      <c r="T222" s="92"/>
      <c r="U222" s="70"/>
      <c r="V222" s="70"/>
    </row>
    <row r="223" spans="1:22" ht="38.25" x14ac:dyDescent="0.25">
      <c r="A223" s="65" t="s">
        <v>149</v>
      </c>
      <c r="B223" s="85" t="s">
        <v>1211</v>
      </c>
      <c r="C223" s="87" t="s">
        <v>1299</v>
      </c>
      <c r="D223" s="54" t="s">
        <v>52</v>
      </c>
      <c r="E223" s="82">
        <f>IFERROR(VLOOKUP(D223,'Číselník právnych foriem ŠÚ SR'!$B:$C,2,0),"")</f>
        <v>801</v>
      </c>
      <c r="F223" s="67" t="s">
        <v>1411</v>
      </c>
      <c r="G223" s="85" t="s">
        <v>1381</v>
      </c>
      <c r="H223" s="85" t="s">
        <v>1397</v>
      </c>
      <c r="I223" s="85" t="s">
        <v>1391</v>
      </c>
      <c r="J223" s="86">
        <v>44336</v>
      </c>
      <c r="K223" s="54" t="s">
        <v>466</v>
      </c>
      <c r="L223" s="86">
        <v>44515</v>
      </c>
      <c r="M223" s="70">
        <v>20000</v>
      </c>
      <c r="N223" s="67" t="s">
        <v>1411</v>
      </c>
      <c r="O223" s="85" t="s">
        <v>1400</v>
      </c>
      <c r="P223" s="70">
        <v>20000</v>
      </c>
      <c r="Q223" s="70">
        <v>0</v>
      </c>
      <c r="R223" s="92">
        <v>44537</v>
      </c>
      <c r="S223" s="91">
        <v>44197</v>
      </c>
      <c r="T223" s="92"/>
      <c r="U223" s="70"/>
      <c r="V223" s="70"/>
    </row>
    <row r="224" spans="1:22" ht="25.5" x14ac:dyDescent="0.25">
      <c r="A224" s="65" t="s">
        <v>149</v>
      </c>
      <c r="B224" s="85" t="s">
        <v>1213</v>
      </c>
      <c r="C224" s="87" t="s">
        <v>1301</v>
      </c>
      <c r="D224" s="54" t="s">
        <v>52</v>
      </c>
      <c r="E224" s="82">
        <f>IFERROR(VLOOKUP(D224,'Číselník právnych foriem ŠÚ SR'!$B:$C,2,0),"")</f>
        <v>801</v>
      </c>
      <c r="F224" s="67" t="s">
        <v>1412</v>
      </c>
      <c r="G224" s="85" t="s">
        <v>1382</v>
      </c>
      <c r="H224" s="85" t="s">
        <v>1397</v>
      </c>
      <c r="I224" s="85" t="s">
        <v>1392</v>
      </c>
      <c r="J224" s="86">
        <v>44336</v>
      </c>
      <c r="K224" s="54" t="s">
        <v>466</v>
      </c>
      <c r="L224" s="86">
        <v>44515</v>
      </c>
      <c r="M224" s="70">
        <v>15700</v>
      </c>
      <c r="N224" s="67" t="s">
        <v>1412</v>
      </c>
      <c r="O224" s="85" t="s">
        <v>1401</v>
      </c>
      <c r="P224" s="70">
        <v>15700</v>
      </c>
      <c r="Q224" s="70">
        <v>0</v>
      </c>
      <c r="R224" s="92">
        <v>44537</v>
      </c>
      <c r="S224" s="91">
        <v>44197</v>
      </c>
      <c r="T224" s="92"/>
      <c r="U224" s="70"/>
      <c r="V224" s="70"/>
    </row>
    <row r="225" spans="1:22" ht="38.25" x14ac:dyDescent="0.25">
      <c r="A225" s="65" t="s">
        <v>149</v>
      </c>
      <c r="B225" s="85" t="s">
        <v>1207</v>
      </c>
      <c r="C225" s="87" t="s">
        <v>1295</v>
      </c>
      <c r="D225" s="54" t="s">
        <v>52</v>
      </c>
      <c r="E225" s="82">
        <f>IFERROR(VLOOKUP(D225,'Číselník právnych foriem ŠÚ SR'!$B:$C,2,0),"")</f>
        <v>801</v>
      </c>
      <c r="F225" s="67" t="s">
        <v>1413</v>
      </c>
      <c r="G225" s="85" t="s">
        <v>1383</v>
      </c>
      <c r="H225" s="85" t="s">
        <v>1397</v>
      </c>
      <c r="I225" s="85" t="s">
        <v>1390</v>
      </c>
      <c r="J225" s="86">
        <v>44336</v>
      </c>
      <c r="K225" s="54" t="s">
        <v>466</v>
      </c>
      <c r="L225" s="86">
        <v>44515</v>
      </c>
      <c r="M225" s="70">
        <v>109000</v>
      </c>
      <c r="N225" s="67" t="s">
        <v>1413</v>
      </c>
      <c r="O225" s="85" t="s">
        <v>1402</v>
      </c>
      <c r="P225" s="70">
        <v>109000</v>
      </c>
      <c r="Q225" s="70">
        <v>41801.480000000003</v>
      </c>
      <c r="R225" s="92">
        <v>44537</v>
      </c>
      <c r="S225" s="91">
        <v>44197</v>
      </c>
      <c r="T225" s="92"/>
      <c r="U225" s="70"/>
      <c r="V225" s="70"/>
    </row>
    <row r="226" spans="1:22" ht="25.5" x14ac:dyDescent="0.25">
      <c r="A226" s="65" t="s">
        <v>149</v>
      </c>
      <c r="B226" s="85" t="s">
        <v>1214</v>
      </c>
      <c r="C226" s="87" t="s">
        <v>1302</v>
      </c>
      <c r="D226" s="54" t="s">
        <v>52</v>
      </c>
      <c r="E226" s="82">
        <f>IFERROR(VLOOKUP(D226,'Číselník právnych foriem ŠÚ SR'!$B:$C,2,0),"")</f>
        <v>801</v>
      </c>
      <c r="F226" s="67" t="s">
        <v>1414</v>
      </c>
      <c r="G226" s="85" t="s">
        <v>1384</v>
      </c>
      <c r="H226" s="85" t="s">
        <v>1397</v>
      </c>
      <c r="I226" s="85" t="s">
        <v>1393</v>
      </c>
      <c r="J226" s="86">
        <v>44336</v>
      </c>
      <c r="K226" s="54" t="s">
        <v>466</v>
      </c>
      <c r="L226" s="86">
        <v>44515</v>
      </c>
      <c r="M226" s="70">
        <v>22000</v>
      </c>
      <c r="N226" s="67" t="s">
        <v>1414</v>
      </c>
      <c r="O226" s="85" t="s">
        <v>1403</v>
      </c>
      <c r="P226" s="70">
        <v>22000</v>
      </c>
      <c r="Q226" s="70">
        <v>5666.36</v>
      </c>
      <c r="R226" s="92">
        <v>44537</v>
      </c>
      <c r="S226" s="91">
        <v>44197</v>
      </c>
      <c r="T226" s="92"/>
      <c r="U226" s="70"/>
      <c r="V226" s="70"/>
    </row>
    <row r="227" spans="1:22" ht="25.5" x14ac:dyDescent="0.25">
      <c r="A227" s="65" t="s">
        <v>149</v>
      </c>
      <c r="B227" s="85" t="s">
        <v>1216</v>
      </c>
      <c r="C227" s="87" t="s">
        <v>1304</v>
      </c>
      <c r="D227" s="54" t="s">
        <v>52</v>
      </c>
      <c r="E227" s="82">
        <f>IFERROR(VLOOKUP(D227,'Číselník právnych foriem ŠÚ SR'!$B:$C,2,0),"")</f>
        <v>801</v>
      </c>
      <c r="F227" s="67" t="s">
        <v>1415</v>
      </c>
      <c r="G227" s="85" t="s">
        <v>1385</v>
      </c>
      <c r="H227" s="85" t="s">
        <v>1397</v>
      </c>
      <c r="I227" s="85" t="s">
        <v>1394</v>
      </c>
      <c r="J227" s="86">
        <v>44336</v>
      </c>
      <c r="K227" s="54" t="s">
        <v>466</v>
      </c>
      <c r="L227" s="86">
        <v>44515</v>
      </c>
      <c r="M227" s="70">
        <v>132000</v>
      </c>
      <c r="N227" s="67" t="s">
        <v>1415</v>
      </c>
      <c r="O227" s="85" t="s">
        <v>1404</v>
      </c>
      <c r="P227" s="70">
        <v>132000</v>
      </c>
      <c r="Q227" s="70">
        <v>1100.3599999999999</v>
      </c>
      <c r="R227" s="92">
        <v>44539</v>
      </c>
      <c r="S227" s="91">
        <v>44197</v>
      </c>
      <c r="T227" s="92"/>
      <c r="U227" s="70"/>
      <c r="V227" s="70"/>
    </row>
    <row r="228" spans="1:22" ht="25.5" x14ac:dyDescent="0.25">
      <c r="A228" s="65" t="s">
        <v>149</v>
      </c>
      <c r="B228" s="85" t="s">
        <v>1221</v>
      </c>
      <c r="C228" s="87" t="s">
        <v>1309</v>
      </c>
      <c r="D228" s="54" t="s">
        <v>52</v>
      </c>
      <c r="E228" s="82">
        <f>IFERROR(VLOOKUP(D228,'Číselník právnych foriem ŠÚ SR'!$B:$C,2,0),"")</f>
        <v>801</v>
      </c>
      <c r="F228" s="67" t="s">
        <v>1416</v>
      </c>
      <c r="G228" s="85" t="s">
        <v>1386</v>
      </c>
      <c r="H228" s="85" t="s">
        <v>1397</v>
      </c>
      <c r="I228" s="85" t="s">
        <v>1395</v>
      </c>
      <c r="J228" s="86">
        <v>44336</v>
      </c>
      <c r="K228" s="54" t="s">
        <v>466</v>
      </c>
      <c r="L228" s="86">
        <v>44515</v>
      </c>
      <c r="M228" s="70">
        <v>25000</v>
      </c>
      <c r="N228" s="67" t="s">
        <v>1416</v>
      </c>
      <c r="O228" s="85" t="s">
        <v>1405</v>
      </c>
      <c r="P228" s="70">
        <v>25000</v>
      </c>
      <c r="Q228" s="70">
        <v>3156.86</v>
      </c>
      <c r="R228" s="92">
        <v>44539</v>
      </c>
      <c r="S228" s="91">
        <v>44197</v>
      </c>
      <c r="T228" s="92"/>
      <c r="U228" s="70"/>
      <c r="V228" s="70"/>
    </row>
    <row r="229" spans="1:22" ht="25.5" x14ac:dyDescent="0.25">
      <c r="A229" s="65" t="s">
        <v>149</v>
      </c>
      <c r="B229" s="85" t="s">
        <v>1225</v>
      </c>
      <c r="C229" s="87" t="s">
        <v>1313</v>
      </c>
      <c r="D229" s="54" t="s">
        <v>52</v>
      </c>
      <c r="E229" s="82">
        <f>IFERROR(VLOOKUP(D229,'Číselník právnych foriem ŠÚ SR'!$B:$C,2,0),"")</f>
        <v>801</v>
      </c>
      <c r="F229" s="67" t="s">
        <v>1417</v>
      </c>
      <c r="G229" s="85" t="s">
        <v>1387</v>
      </c>
      <c r="H229" s="85" t="s">
        <v>1397</v>
      </c>
      <c r="I229" s="85" t="s">
        <v>1396</v>
      </c>
      <c r="J229" s="86">
        <v>44336</v>
      </c>
      <c r="K229" s="54" t="s">
        <v>466</v>
      </c>
      <c r="L229" s="86">
        <v>44515</v>
      </c>
      <c r="M229" s="70">
        <v>13740</v>
      </c>
      <c r="N229" s="67" t="s">
        <v>1417</v>
      </c>
      <c r="O229" s="85" t="s">
        <v>1406</v>
      </c>
      <c r="P229" s="70">
        <v>13740</v>
      </c>
      <c r="Q229" s="70">
        <v>0</v>
      </c>
      <c r="R229" s="92">
        <v>44539</v>
      </c>
      <c r="S229" s="91">
        <v>44197</v>
      </c>
      <c r="T229" s="92"/>
      <c r="U229" s="70"/>
      <c r="V229" s="70"/>
    </row>
    <row r="230" spans="1:22" ht="38.25" x14ac:dyDescent="0.25">
      <c r="A230" s="65" t="s">
        <v>149</v>
      </c>
      <c r="B230" s="85" t="s">
        <v>1247</v>
      </c>
      <c r="C230" s="87" t="s">
        <v>1335</v>
      </c>
      <c r="D230" s="54" t="s">
        <v>52</v>
      </c>
      <c r="E230" s="82">
        <f>IFERROR(VLOOKUP(D230,'Číselník právnych foriem ŠÚ SR'!$B:$C,2,0),"")</f>
        <v>801</v>
      </c>
      <c r="F230" s="67" t="s">
        <v>1419</v>
      </c>
      <c r="G230" s="85" t="s">
        <v>1388</v>
      </c>
      <c r="H230" s="85" t="s">
        <v>1397</v>
      </c>
      <c r="I230" s="85" t="s">
        <v>428</v>
      </c>
      <c r="J230" s="86">
        <v>44336</v>
      </c>
      <c r="K230" s="54" t="s">
        <v>466</v>
      </c>
      <c r="L230" s="86">
        <v>44515</v>
      </c>
      <c r="M230" s="70">
        <v>97000</v>
      </c>
      <c r="N230" s="67" t="s">
        <v>1419</v>
      </c>
      <c r="O230" s="85" t="s">
        <v>1407</v>
      </c>
      <c r="P230" s="70">
        <v>97000</v>
      </c>
      <c r="Q230" s="70">
        <v>28045.599999999999</v>
      </c>
      <c r="R230" s="92">
        <v>44543</v>
      </c>
      <c r="S230" s="91">
        <v>44197</v>
      </c>
      <c r="T230" s="92"/>
      <c r="U230" s="70"/>
      <c r="V230" s="70"/>
    </row>
    <row r="231" spans="1:22" ht="38.25" x14ac:dyDescent="0.25">
      <c r="A231" s="65" t="s">
        <v>149</v>
      </c>
      <c r="B231" s="85" t="s">
        <v>1247</v>
      </c>
      <c r="C231" s="87" t="s">
        <v>1335</v>
      </c>
      <c r="D231" s="54" t="s">
        <v>52</v>
      </c>
      <c r="E231" s="82">
        <f>IFERROR(VLOOKUP(D231,'Číselník právnych foriem ŠÚ SR'!$B:$C,2,0),"")</f>
        <v>801</v>
      </c>
      <c r="F231" s="67" t="s">
        <v>1418</v>
      </c>
      <c r="G231" s="85" t="s">
        <v>1420</v>
      </c>
      <c r="H231" s="85" t="s">
        <v>1397</v>
      </c>
      <c r="I231" s="85" t="s">
        <v>428</v>
      </c>
      <c r="J231" s="86">
        <v>44336</v>
      </c>
      <c r="K231" s="54" t="s">
        <v>466</v>
      </c>
      <c r="L231" s="86">
        <v>44515</v>
      </c>
      <c r="M231" s="70">
        <v>49000</v>
      </c>
      <c r="N231" s="67" t="s">
        <v>1418</v>
      </c>
      <c r="O231" s="85" t="s">
        <v>1408</v>
      </c>
      <c r="P231" s="70">
        <v>49000</v>
      </c>
      <c r="Q231" s="70">
        <v>11735.480000000003</v>
      </c>
      <c r="R231" s="92">
        <v>44543</v>
      </c>
      <c r="S231" s="91">
        <v>44197</v>
      </c>
      <c r="T231" s="92"/>
      <c r="U231" s="70"/>
      <c r="V231" s="70"/>
    </row>
    <row r="232" spans="1:22" ht="38.25" x14ac:dyDescent="0.25">
      <c r="A232" s="85"/>
      <c r="B232" s="85" t="s">
        <v>1165</v>
      </c>
      <c r="C232" s="87" t="s">
        <v>1253</v>
      </c>
      <c r="D232" s="54" t="s">
        <v>52</v>
      </c>
      <c r="E232" s="82">
        <f>IFERROR(VLOOKUP(D232,'Číselník právnych foriem ŠÚ SR'!$B:$C,2,0),"")</f>
        <v>801</v>
      </c>
      <c r="F232" s="67" t="s">
        <v>1450</v>
      </c>
      <c r="G232" s="85" t="s">
        <v>1421</v>
      </c>
      <c r="H232" s="85" t="s">
        <v>1435</v>
      </c>
      <c r="I232" s="85" t="s">
        <v>1451</v>
      </c>
      <c r="J232" s="86">
        <v>44183</v>
      </c>
      <c r="K232" s="54" t="s">
        <v>466</v>
      </c>
      <c r="L232" s="86">
        <v>44258</v>
      </c>
      <c r="M232" s="70">
        <v>200000</v>
      </c>
      <c r="N232" s="96" t="s">
        <v>1450</v>
      </c>
      <c r="O232" s="85" t="s">
        <v>1436</v>
      </c>
      <c r="P232" s="70">
        <v>200000</v>
      </c>
      <c r="Q232" s="70">
        <v>0</v>
      </c>
      <c r="R232" s="92">
        <v>44259</v>
      </c>
      <c r="S232" s="91">
        <v>44197</v>
      </c>
      <c r="T232" s="92"/>
      <c r="U232" s="70"/>
      <c r="V232" s="70"/>
    </row>
    <row r="233" spans="1:22" ht="38.25" x14ac:dyDescent="0.25">
      <c r="A233" s="54" t="s">
        <v>145</v>
      </c>
      <c r="B233" s="85" t="s">
        <v>1166</v>
      </c>
      <c r="C233" s="87" t="s">
        <v>1254</v>
      </c>
      <c r="D233" s="54" t="s">
        <v>52</v>
      </c>
      <c r="E233" s="82">
        <f>IFERROR(VLOOKUP(D233,'Číselník právnych foriem ŠÚ SR'!$B:$C,2,0),"")</f>
        <v>801</v>
      </c>
      <c r="F233" s="67" t="s">
        <v>1455</v>
      </c>
      <c r="G233" s="85" t="s">
        <v>1422</v>
      </c>
      <c r="H233" s="85" t="s">
        <v>1435</v>
      </c>
      <c r="I233" s="85" t="s">
        <v>1452</v>
      </c>
      <c r="J233" s="86">
        <v>44116</v>
      </c>
      <c r="K233" s="54" t="s">
        <v>466</v>
      </c>
      <c r="L233" s="86">
        <v>44377</v>
      </c>
      <c r="M233" s="70">
        <v>30168</v>
      </c>
      <c r="N233" s="67" t="s">
        <v>1455</v>
      </c>
      <c r="O233" s="85" t="s">
        <v>1437</v>
      </c>
      <c r="P233" s="70">
        <v>30168</v>
      </c>
      <c r="Q233" s="70">
        <v>3352</v>
      </c>
      <c r="R233" s="92">
        <v>44399</v>
      </c>
      <c r="S233" s="91">
        <v>44197</v>
      </c>
      <c r="T233" s="92"/>
      <c r="U233" s="70"/>
      <c r="V233" s="70"/>
    </row>
    <row r="234" spans="1:22" ht="25.5" x14ac:dyDescent="0.25">
      <c r="A234" s="54" t="s">
        <v>145</v>
      </c>
      <c r="B234" s="85" t="s">
        <v>1167</v>
      </c>
      <c r="C234" s="87" t="s">
        <v>1255</v>
      </c>
      <c r="D234" s="54" t="s">
        <v>52</v>
      </c>
      <c r="E234" s="82">
        <f>IFERROR(VLOOKUP(D234,'Číselník právnych foriem ŠÚ SR'!$B:$C,2,0),"")</f>
        <v>801</v>
      </c>
      <c r="F234" s="67" t="s">
        <v>1456</v>
      </c>
      <c r="G234" s="85" t="s">
        <v>1423</v>
      </c>
      <c r="H234" s="85" t="s">
        <v>1435</v>
      </c>
      <c r="I234" s="85" t="s">
        <v>1469</v>
      </c>
      <c r="J234" s="86">
        <v>44116</v>
      </c>
      <c r="K234" s="54" t="s">
        <v>466</v>
      </c>
      <c r="L234" s="86">
        <v>44377</v>
      </c>
      <c r="M234" s="70">
        <v>50000</v>
      </c>
      <c r="N234" s="67" t="s">
        <v>1456</v>
      </c>
      <c r="O234" s="85" t="s">
        <v>1438</v>
      </c>
      <c r="P234" s="70">
        <v>50000</v>
      </c>
      <c r="Q234" s="70">
        <v>17864.16</v>
      </c>
      <c r="R234" s="92">
        <v>44399</v>
      </c>
      <c r="S234" s="91">
        <v>44197</v>
      </c>
      <c r="T234" s="92"/>
      <c r="U234" s="70"/>
      <c r="V234" s="70"/>
    </row>
    <row r="235" spans="1:22" ht="25.5" x14ac:dyDescent="0.25">
      <c r="A235" s="54" t="s">
        <v>145</v>
      </c>
      <c r="B235" s="85" t="s">
        <v>1178</v>
      </c>
      <c r="C235" s="87" t="s">
        <v>1266</v>
      </c>
      <c r="D235" s="54" t="s">
        <v>52</v>
      </c>
      <c r="E235" s="82">
        <f>IFERROR(VLOOKUP(D235,'Číselník právnych foriem ŠÚ SR'!$B:$C,2,0),"")</f>
        <v>801</v>
      </c>
      <c r="F235" s="67" t="s">
        <v>1457</v>
      </c>
      <c r="G235" s="85" t="s">
        <v>1423</v>
      </c>
      <c r="H235" s="85" t="s">
        <v>1435</v>
      </c>
      <c r="I235" s="85" t="s">
        <v>1470</v>
      </c>
      <c r="J235" s="86">
        <v>44116</v>
      </c>
      <c r="K235" s="54" t="s">
        <v>466</v>
      </c>
      <c r="L235" s="86">
        <v>44377</v>
      </c>
      <c r="M235" s="70">
        <v>50000</v>
      </c>
      <c r="N235" s="67" t="s">
        <v>1457</v>
      </c>
      <c r="O235" s="85" t="s">
        <v>1439</v>
      </c>
      <c r="P235" s="70">
        <v>50000</v>
      </c>
      <c r="Q235" s="70">
        <v>19813.349999999999</v>
      </c>
      <c r="R235" s="92">
        <v>44418</v>
      </c>
      <c r="S235" s="91">
        <v>44197</v>
      </c>
      <c r="T235" s="92"/>
      <c r="U235" s="70"/>
      <c r="V235" s="70"/>
    </row>
    <row r="236" spans="1:22" ht="25.5" x14ac:dyDescent="0.25">
      <c r="A236" s="65" t="s">
        <v>144</v>
      </c>
      <c r="B236" s="85" t="s">
        <v>1205</v>
      </c>
      <c r="C236" s="87" t="s">
        <v>1293</v>
      </c>
      <c r="D236" s="54" t="s">
        <v>52</v>
      </c>
      <c r="E236" s="82">
        <f>IFERROR(VLOOKUP(D236,'Číselník právnych foriem ŠÚ SR'!$B:$C,2,0),"")</f>
        <v>801</v>
      </c>
      <c r="F236" s="67" t="s">
        <v>1458</v>
      </c>
      <c r="G236" s="85" t="s">
        <v>1424</v>
      </c>
      <c r="H236" s="85" t="s">
        <v>1435</v>
      </c>
      <c r="I236" s="85" t="s">
        <v>1471</v>
      </c>
      <c r="J236" s="86">
        <v>44330</v>
      </c>
      <c r="K236" s="54" t="s">
        <v>466</v>
      </c>
      <c r="L236" s="86">
        <v>44515</v>
      </c>
      <c r="M236" s="70">
        <v>25000</v>
      </c>
      <c r="N236" s="67" t="s">
        <v>1458</v>
      </c>
      <c r="O236" s="85" t="s">
        <v>1440</v>
      </c>
      <c r="P236" s="70">
        <v>25000</v>
      </c>
      <c r="Q236" s="70">
        <v>5000</v>
      </c>
      <c r="R236" s="92">
        <v>44537</v>
      </c>
      <c r="S236" s="91">
        <v>44197</v>
      </c>
      <c r="T236" s="92"/>
      <c r="U236" s="70"/>
      <c r="V236" s="70"/>
    </row>
    <row r="237" spans="1:22" ht="38.25" x14ac:dyDescent="0.25">
      <c r="A237" s="65" t="s">
        <v>144</v>
      </c>
      <c r="B237" s="85" t="s">
        <v>1209</v>
      </c>
      <c r="C237" s="87" t="s">
        <v>1297</v>
      </c>
      <c r="D237" s="54" t="s">
        <v>45</v>
      </c>
      <c r="E237" s="82">
        <f>IFERROR(VLOOKUP(D237,'Číselník právnych foriem ŠÚ SR'!$B:$C,2,0),"")</f>
        <v>701</v>
      </c>
      <c r="F237" s="67" t="s">
        <v>1459</v>
      </c>
      <c r="G237" s="85" t="s">
        <v>1425</v>
      </c>
      <c r="H237" s="85" t="s">
        <v>1435</v>
      </c>
      <c r="I237" s="85" t="s">
        <v>1476</v>
      </c>
      <c r="J237" s="86">
        <v>44330</v>
      </c>
      <c r="K237" s="54" t="s">
        <v>466</v>
      </c>
      <c r="L237" s="86">
        <v>44515</v>
      </c>
      <c r="M237" s="70">
        <v>10500</v>
      </c>
      <c r="N237" s="67" t="s">
        <v>1459</v>
      </c>
      <c r="O237" s="85" t="s">
        <v>1441</v>
      </c>
      <c r="P237" s="70">
        <v>10500</v>
      </c>
      <c r="Q237" s="70">
        <v>1000</v>
      </c>
      <c r="R237" s="92">
        <v>44537</v>
      </c>
      <c r="S237" s="91">
        <v>44197</v>
      </c>
      <c r="T237" s="92"/>
      <c r="U237" s="70"/>
      <c r="V237" s="70"/>
    </row>
    <row r="238" spans="1:22" ht="25.5" x14ac:dyDescent="0.25">
      <c r="A238" s="65" t="s">
        <v>144</v>
      </c>
      <c r="B238" s="85" t="s">
        <v>1210</v>
      </c>
      <c r="C238" s="87" t="s">
        <v>1298</v>
      </c>
      <c r="D238" s="54" t="s">
        <v>52</v>
      </c>
      <c r="E238" s="82">
        <f>IFERROR(VLOOKUP(D238,'Číselník právnych foriem ŠÚ SR'!$B:$C,2,0),"")</f>
        <v>801</v>
      </c>
      <c r="F238" s="67" t="s">
        <v>1460</v>
      </c>
      <c r="G238" s="85" t="s">
        <v>1426</v>
      </c>
      <c r="H238" s="85" t="s">
        <v>1435</v>
      </c>
      <c r="I238" s="85" t="s">
        <v>1453</v>
      </c>
      <c r="J238" s="86">
        <v>44330</v>
      </c>
      <c r="K238" s="54" t="s">
        <v>466</v>
      </c>
      <c r="L238" s="86">
        <v>44515</v>
      </c>
      <c r="M238" s="70">
        <v>29760</v>
      </c>
      <c r="N238" s="67" t="s">
        <v>1460</v>
      </c>
      <c r="O238" s="85" t="s">
        <v>1442</v>
      </c>
      <c r="P238" s="70">
        <v>29760</v>
      </c>
      <c r="Q238" s="70">
        <v>2240</v>
      </c>
      <c r="R238" s="92">
        <v>44537</v>
      </c>
      <c r="S238" s="91">
        <v>44197</v>
      </c>
      <c r="T238" s="92"/>
      <c r="U238" s="70"/>
      <c r="V238" s="70"/>
    </row>
    <row r="239" spans="1:22" ht="25.5" x14ac:dyDescent="0.25">
      <c r="A239" s="65" t="s">
        <v>144</v>
      </c>
      <c r="B239" s="85" t="s">
        <v>1215</v>
      </c>
      <c r="C239" s="87" t="s">
        <v>1303</v>
      </c>
      <c r="D239" s="54" t="s">
        <v>52</v>
      </c>
      <c r="E239" s="82">
        <f>IFERROR(VLOOKUP(D239,'Číselník právnych foriem ŠÚ SR'!$B:$C,2,0),"")</f>
        <v>801</v>
      </c>
      <c r="F239" s="67" t="s">
        <v>1461</v>
      </c>
      <c r="G239" s="85" t="s">
        <v>1427</v>
      </c>
      <c r="H239" s="85" t="s">
        <v>1435</v>
      </c>
      <c r="I239" s="85" t="s">
        <v>1472</v>
      </c>
      <c r="J239" s="86">
        <v>44330</v>
      </c>
      <c r="K239" s="54" t="s">
        <v>466</v>
      </c>
      <c r="L239" s="86">
        <v>44515</v>
      </c>
      <c r="M239" s="70">
        <v>17000</v>
      </c>
      <c r="N239" s="67" t="s">
        <v>1461</v>
      </c>
      <c r="O239" s="85" t="s">
        <v>1443</v>
      </c>
      <c r="P239" s="70">
        <v>17000</v>
      </c>
      <c r="Q239" s="70">
        <v>1000</v>
      </c>
      <c r="R239" s="92">
        <v>44539</v>
      </c>
      <c r="S239" s="91">
        <v>44197</v>
      </c>
      <c r="T239" s="92"/>
      <c r="U239" s="70"/>
      <c r="V239" s="70"/>
    </row>
    <row r="240" spans="1:22" ht="25.5" x14ac:dyDescent="0.25">
      <c r="A240" s="65" t="s">
        <v>144</v>
      </c>
      <c r="B240" s="85" t="s">
        <v>1218</v>
      </c>
      <c r="C240" s="87" t="s">
        <v>1306</v>
      </c>
      <c r="D240" s="54" t="s">
        <v>31</v>
      </c>
      <c r="E240" s="82">
        <f>IFERROR(VLOOKUP(D240,'Číselník právnych foriem ŠÚ SR'!$B:$C,2,0),"")</f>
        <v>205</v>
      </c>
      <c r="F240" s="67" t="s">
        <v>1462</v>
      </c>
      <c r="G240" s="85" t="s">
        <v>1428</v>
      </c>
      <c r="H240" s="85" t="s">
        <v>1435</v>
      </c>
      <c r="I240" s="85" t="s">
        <v>1473</v>
      </c>
      <c r="J240" s="86">
        <v>44330</v>
      </c>
      <c r="K240" s="54" t="s">
        <v>466</v>
      </c>
      <c r="L240" s="86">
        <v>44515</v>
      </c>
      <c r="M240" s="70">
        <v>20000</v>
      </c>
      <c r="N240" s="67" t="s">
        <v>1462</v>
      </c>
      <c r="O240" s="85" t="s">
        <v>1444</v>
      </c>
      <c r="P240" s="70">
        <v>20000</v>
      </c>
      <c r="Q240" s="70">
        <v>4524</v>
      </c>
      <c r="R240" s="92">
        <v>44539</v>
      </c>
      <c r="S240" s="91">
        <v>44197</v>
      </c>
      <c r="T240" s="92"/>
      <c r="U240" s="70"/>
      <c r="V240" s="70"/>
    </row>
    <row r="241" spans="1:22" ht="25.5" x14ac:dyDescent="0.25">
      <c r="A241" s="65" t="s">
        <v>144</v>
      </c>
      <c r="B241" s="85" t="s">
        <v>1166</v>
      </c>
      <c r="C241" s="87" t="s">
        <v>1254</v>
      </c>
      <c r="D241" s="54" t="s">
        <v>52</v>
      </c>
      <c r="E241" s="82">
        <f>IFERROR(VLOOKUP(D241,'Číselník právnych foriem ŠÚ SR'!$B:$C,2,0),"")</f>
        <v>801</v>
      </c>
      <c r="F241" s="67" t="s">
        <v>1463</v>
      </c>
      <c r="G241" s="85" t="s">
        <v>1429</v>
      </c>
      <c r="H241" s="85" t="s">
        <v>1435</v>
      </c>
      <c r="I241" s="85" t="s">
        <v>1452</v>
      </c>
      <c r="J241" s="86">
        <v>44330</v>
      </c>
      <c r="K241" s="54" t="s">
        <v>466</v>
      </c>
      <c r="L241" s="86">
        <v>44515</v>
      </c>
      <c r="M241" s="70">
        <v>29477.3</v>
      </c>
      <c r="N241" s="67" t="s">
        <v>1463</v>
      </c>
      <c r="O241" s="85" t="s">
        <v>1445</v>
      </c>
      <c r="P241" s="70">
        <v>29477.3</v>
      </c>
      <c r="Q241" s="70">
        <v>3275.26</v>
      </c>
      <c r="R241" s="92">
        <v>44539</v>
      </c>
      <c r="S241" s="91">
        <v>44197</v>
      </c>
      <c r="T241" s="92"/>
      <c r="U241" s="70"/>
      <c r="V241" s="70"/>
    </row>
    <row r="242" spans="1:22" ht="25.5" x14ac:dyDescent="0.25">
      <c r="A242" s="65" t="s">
        <v>144</v>
      </c>
      <c r="B242" s="85" t="s">
        <v>1222</v>
      </c>
      <c r="C242" s="87" t="s">
        <v>1310</v>
      </c>
      <c r="D242" s="54" t="s">
        <v>52</v>
      </c>
      <c r="E242" s="82">
        <f>IFERROR(VLOOKUP(D242,'Číselník právnych foriem ŠÚ SR'!$B:$C,2,0),"")</f>
        <v>801</v>
      </c>
      <c r="F242" s="67" t="s">
        <v>1464</v>
      </c>
      <c r="G242" s="85" t="s">
        <v>1430</v>
      </c>
      <c r="H242" s="85" t="s">
        <v>1435</v>
      </c>
      <c r="I242" s="85" t="s">
        <v>1474</v>
      </c>
      <c r="J242" s="86">
        <v>44330</v>
      </c>
      <c r="K242" s="54" t="s">
        <v>466</v>
      </c>
      <c r="L242" s="86">
        <v>44515</v>
      </c>
      <c r="M242" s="70">
        <v>17201.07</v>
      </c>
      <c r="N242" s="67" t="s">
        <v>1464</v>
      </c>
      <c r="O242" s="85" t="s">
        <v>1446</v>
      </c>
      <c r="P242" s="70">
        <v>17201.07</v>
      </c>
      <c r="Q242" s="70">
        <v>1911.23</v>
      </c>
      <c r="R242" s="92">
        <v>44539</v>
      </c>
      <c r="S242" s="91">
        <v>44197</v>
      </c>
      <c r="T242" s="92"/>
      <c r="U242" s="70"/>
      <c r="V242" s="70"/>
    </row>
    <row r="243" spans="1:22" ht="25.5" x14ac:dyDescent="0.25">
      <c r="A243" s="65" t="s">
        <v>144</v>
      </c>
      <c r="B243" s="85" t="s">
        <v>1223</v>
      </c>
      <c r="C243" s="87" t="s">
        <v>1311</v>
      </c>
      <c r="D243" s="54" t="s">
        <v>52</v>
      </c>
      <c r="E243" s="82">
        <f>IFERROR(VLOOKUP(D243,'Číselník právnych foriem ŠÚ SR'!$B:$C,2,0),"")</f>
        <v>801</v>
      </c>
      <c r="F243" s="67" t="s">
        <v>1465</v>
      </c>
      <c r="G243" s="85" t="s">
        <v>1431</v>
      </c>
      <c r="H243" s="85" t="s">
        <v>1435</v>
      </c>
      <c r="I243" s="85" t="s">
        <v>1475</v>
      </c>
      <c r="J243" s="86">
        <v>44330</v>
      </c>
      <c r="K243" s="54" t="s">
        <v>466</v>
      </c>
      <c r="L243" s="86">
        <v>44515</v>
      </c>
      <c r="M243" s="70">
        <v>50000</v>
      </c>
      <c r="N243" s="67" t="s">
        <v>1465</v>
      </c>
      <c r="O243" s="85" t="s">
        <v>1447</v>
      </c>
      <c r="P243" s="70">
        <v>50000</v>
      </c>
      <c r="Q243" s="70">
        <v>2500</v>
      </c>
      <c r="R243" s="92">
        <v>44539</v>
      </c>
      <c r="S243" s="91">
        <v>44197</v>
      </c>
      <c r="T243" s="92"/>
      <c r="U243" s="70"/>
      <c r="V243" s="70"/>
    </row>
    <row r="244" spans="1:22" ht="25.5" x14ac:dyDescent="0.25">
      <c r="A244" s="65" t="s">
        <v>144</v>
      </c>
      <c r="B244" s="85" t="s">
        <v>1224</v>
      </c>
      <c r="C244" s="87" t="s">
        <v>1312</v>
      </c>
      <c r="D244" s="54" t="s">
        <v>11</v>
      </c>
      <c r="E244" s="82">
        <f>IFERROR(VLOOKUP(D244,'Číselník právnych foriem ŠÚ SR'!$B:$C,2,0),"")</f>
        <v>103</v>
      </c>
      <c r="F244" s="67" t="s">
        <v>1466</v>
      </c>
      <c r="G244" s="85" t="s">
        <v>1432</v>
      </c>
      <c r="H244" s="85" t="s">
        <v>1435</v>
      </c>
      <c r="I244" s="85" t="s">
        <v>1477</v>
      </c>
      <c r="J244" s="86">
        <v>44330</v>
      </c>
      <c r="K244" s="54" t="s">
        <v>466</v>
      </c>
      <c r="L244" s="86">
        <v>44515</v>
      </c>
      <c r="M244" s="70">
        <v>20000</v>
      </c>
      <c r="N244" s="67" t="s">
        <v>1466</v>
      </c>
      <c r="O244" s="85" t="s">
        <v>1448</v>
      </c>
      <c r="P244" s="70">
        <v>20000</v>
      </c>
      <c r="Q244" s="70">
        <v>6500</v>
      </c>
      <c r="R244" s="92">
        <v>44539</v>
      </c>
      <c r="S244" s="91">
        <v>44197</v>
      </c>
      <c r="T244" s="92"/>
      <c r="U244" s="70"/>
      <c r="V244" s="70"/>
    </row>
    <row r="245" spans="1:22" ht="25.5" x14ac:dyDescent="0.25">
      <c r="A245" s="65" t="s">
        <v>144</v>
      </c>
      <c r="B245" s="85" t="s">
        <v>1246</v>
      </c>
      <c r="C245" s="87" t="s">
        <v>1334</v>
      </c>
      <c r="D245" s="54" t="s">
        <v>11</v>
      </c>
      <c r="E245" s="82">
        <f>IFERROR(VLOOKUP(D245,'Číselník právnych foriem ŠÚ SR'!$B:$C,2,0),"")</f>
        <v>103</v>
      </c>
      <c r="F245" s="67" t="s">
        <v>1467</v>
      </c>
      <c r="G245" s="85" t="s">
        <v>1433</v>
      </c>
      <c r="H245" s="85" t="s">
        <v>1435</v>
      </c>
      <c r="I245" s="85" t="s">
        <v>1478</v>
      </c>
      <c r="J245" s="86">
        <v>44330</v>
      </c>
      <c r="K245" s="54" t="s">
        <v>466</v>
      </c>
      <c r="L245" s="86">
        <v>44515</v>
      </c>
      <c r="M245" s="70">
        <v>20000</v>
      </c>
      <c r="N245" s="67" t="s">
        <v>1467</v>
      </c>
      <c r="O245" s="85" t="s">
        <v>1405</v>
      </c>
      <c r="P245" s="70">
        <v>20000</v>
      </c>
      <c r="Q245" s="70">
        <v>20000</v>
      </c>
      <c r="R245" s="92">
        <v>44543</v>
      </c>
      <c r="S245" s="91">
        <v>44197</v>
      </c>
      <c r="T245" s="92"/>
      <c r="U245" s="70"/>
      <c r="V245" s="70"/>
    </row>
    <row r="246" spans="1:22" ht="51" x14ac:dyDescent="0.25">
      <c r="A246" s="65" t="s">
        <v>144</v>
      </c>
      <c r="B246" s="85" t="s">
        <v>1248</v>
      </c>
      <c r="C246" s="87" t="s">
        <v>1336</v>
      </c>
      <c r="D246" s="54" t="s">
        <v>52</v>
      </c>
      <c r="E246" s="82">
        <f>IFERROR(VLOOKUP(D246,'Číselník právnych foriem ŠÚ SR'!$B:$C,2,0),"")</f>
        <v>801</v>
      </c>
      <c r="F246" s="67" t="s">
        <v>1468</v>
      </c>
      <c r="G246" s="85" t="s">
        <v>1434</v>
      </c>
      <c r="H246" s="85" t="s">
        <v>1435</v>
      </c>
      <c r="I246" s="85" t="s">
        <v>1454</v>
      </c>
      <c r="J246" s="86">
        <v>44330</v>
      </c>
      <c r="K246" s="54" t="s">
        <v>466</v>
      </c>
      <c r="L246" s="86">
        <v>44515</v>
      </c>
      <c r="M246" s="70">
        <v>15000</v>
      </c>
      <c r="N246" s="67" t="s">
        <v>1468</v>
      </c>
      <c r="O246" s="85" t="s">
        <v>1449</v>
      </c>
      <c r="P246" s="70">
        <v>15000</v>
      </c>
      <c r="Q246" s="70">
        <v>2250</v>
      </c>
      <c r="R246" s="92">
        <v>44543</v>
      </c>
      <c r="S246" s="91">
        <v>44197</v>
      </c>
      <c r="T246" s="92"/>
      <c r="U246" s="70"/>
      <c r="V246" s="70"/>
    </row>
    <row r="247" spans="1:22" ht="38.25" x14ac:dyDescent="0.25">
      <c r="A247" s="54" t="s">
        <v>152</v>
      </c>
      <c r="B247" s="85" t="s">
        <v>1177</v>
      </c>
      <c r="C247" s="87" t="s">
        <v>1265</v>
      </c>
      <c r="D247" s="54" t="s">
        <v>52</v>
      </c>
      <c r="E247" s="82">
        <f>IFERROR(VLOOKUP(D247,'Číselník právnych foriem ŠÚ SR'!$B:$C,2,0),"")</f>
        <v>801</v>
      </c>
      <c r="F247" s="67" t="s">
        <v>1488</v>
      </c>
      <c r="G247" s="85" t="s">
        <v>1479</v>
      </c>
      <c r="H247" s="85" t="s">
        <v>1485</v>
      </c>
      <c r="I247" s="85" t="s">
        <v>1486</v>
      </c>
      <c r="J247" s="86">
        <v>44131</v>
      </c>
      <c r="K247" s="54" t="s">
        <v>466</v>
      </c>
      <c r="L247" s="86">
        <v>44377</v>
      </c>
      <c r="M247" s="70">
        <v>72834</v>
      </c>
      <c r="N247" s="67" t="s">
        <v>1488</v>
      </c>
      <c r="O247" s="85" t="s">
        <v>1494</v>
      </c>
      <c r="P247" s="70">
        <v>72834</v>
      </c>
      <c r="Q247" s="70">
        <v>27150</v>
      </c>
      <c r="R247" s="92">
        <v>44406</v>
      </c>
      <c r="S247" s="91">
        <v>44197</v>
      </c>
      <c r="T247" s="92"/>
      <c r="U247" s="70"/>
      <c r="V247" s="70"/>
    </row>
    <row r="248" spans="1:22" ht="25.5" x14ac:dyDescent="0.25">
      <c r="A248" s="54" t="s">
        <v>152</v>
      </c>
      <c r="B248" s="85" t="s">
        <v>1192</v>
      </c>
      <c r="C248" s="87" t="s">
        <v>1280</v>
      </c>
      <c r="D248" s="54" t="s">
        <v>52</v>
      </c>
      <c r="E248" s="82">
        <f>IFERROR(VLOOKUP(D248,'Číselník právnych foriem ŠÚ SR'!$B:$C,2,0),"")</f>
        <v>801</v>
      </c>
      <c r="F248" s="67" t="s">
        <v>1489</v>
      </c>
      <c r="G248" s="85" t="s">
        <v>1480</v>
      </c>
      <c r="H248" s="85" t="s">
        <v>1485</v>
      </c>
      <c r="I248" s="85" t="s">
        <v>447</v>
      </c>
      <c r="J248" s="86">
        <v>44131</v>
      </c>
      <c r="K248" s="54" t="s">
        <v>466</v>
      </c>
      <c r="L248" s="86">
        <v>44377</v>
      </c>
      <c r="M248" s="70">
        <v>220000</v>
      </c>
      <c r="N248" s="67" t="s">
        <v>1489</v>
      </c>
      <c r="O248" s="85" t="s">
        <v>1495</v>
      </c>
      <c r="P248" s="70">
        <v>220000</v>
      </c>
      <c r="Q248" s="70">
        <v>994000</v>
      </c>
      <c r="R248" s="92">
        <v>44455</v>
      </c>
      <c r="S248" s="91">
        <v>44197</v>
      </c>
      <c r="T248" s="92"/>
      <c r="U248" s="70"/>
      <c r="V248" s="70"/>
    </row>
    <row r="249" spans="1:22" ht="25.5" x14ac:dyDescent="0.25">
      <c r="A249" s="54" t="s">
        <v>153</v>
      </c>
      <c r="B249" s="85" t="s">
        <v>1227</v>
      </c>
      <c r="C249" s="87" t="s">
        <v>1315</v>
      </c>
      <c r="D249" s="54" t="s">
        <v>52</v>
      </c>
      <c r="E249" s="82">
        <f>IFERROR(VLOOKUP(D249,'Číselník právnych foriem ŠÚ SR'!$B:$C,2,0),"")</f>
        <v>801</v>
      </c>
      <c r="F249" s="67" t="s">
        <v>1490</v>
      </c>
      <c r="G249" s="85" t="s">
        <v>1481</v>
      </c>
      <c r="H249" s="85" t="s">
        <v>1485</v>
      </c>
      <c r="I249" s="85" t="s">
        <v>1487</v>
      </c>
      <c r="J249" s="86">
        <v>44370</v>
      </c>
      <c r="K249" s="54" t="s">
        <v>466</v>
      </c>
      <c r="L249" s="86">
        <v>44515</v>
      </c>
      <c r="M249" s="70">
        <v>20891.34</v>
      </c>
      <c r="N249" s="67" t="s">
        <v>1490</v>
      </c>
      <c r="O249" s="85" t="s">
        <v>1496</v>
      </c>
      <c r="P249" s="70">
        <v>20891.34</v>
      </c>
      <c r="Q249" s="70">
        <v>5222.84</v>
      </c>
      <c r="R249" s="92">
        <v>44540</v>
      </c>
      <c r="S249" s="91">
        <v>44197</v>
      </c>
      <c r="T249" s="92"/>
      <c r="U249" s="70"/>
      <c r="V249" s="70"/>
    </row>
    <row r="250" spans="1:22" ht="25.5" x14ac:dyDescent="0.25">
      <c r="A250" s="54" t="s">
        <v>153</v>
      </c>
      <c r="B250" s="85" t="s">
        <v>1228</v>
      </c>
      <c r="C250" s="87" t="s">
        <v>1316</v>
      </c>
      <c r="D250" s="54" t="s">
        <v>45</v>
      </c>
      <c r="E250" s="82">
        <f>IFERROR(VLOOKUP(D250,'Číselník právnych foriem ŠÚ SR'!$B:$C,2,0),"")</f>
        <v>701</v>
      </c>
      <c r="F250" s="67" t="s">
        <v>1491</v>
      </c>
      <c r="G250" s="85" t="s">
        <v>1482</v>
      </c>
      <c r="H250" s="85" t="s">
        <v>1485</v>
      </c>
      <c r="I250" s="85"/>
      <c r="J250" s="86">
        <v>44370</v>
      </c>
      <c r="K250" s="54" t="s">
        <v>466</v>
      </c>
      <c r="L250" s="86">
        <v>44515</v>
      </c>
      <c r="M250" s="70">
        <v>53826.400000000001</v>
      </c>
      <c r="N250" s="67" t="s">
        <v>1491</v>
      </c>
      <c r="O250" s="85" t="s">
        <v>1497</v>
      </c>
      <c r="P250" s="70">
        <v>53826.400000000001</v>
      </c>
      <c r="Q250" s="70">
        <v>13456.6</v>
      </c>
      <c r="R250" s="92">
        <v>44540</v>
      </c>
      <c r="S250" s="91">
        <v>44197</v>
      </c>
      <c r="T250" s="92"/>
      <c r="U250" s="70"/>
      <c r="V250" s="70"/>
    </row>
    <row r="251" spans="1:22" ht="25.5" x14ac:dyDescent="0.25">
      <c r="A251" s="54" t="s">
        <v>153</v>
      </c>
      <c r="B251" s="85" t="s">
        <v>1229</v>
      </c>
      <c r="C251" s="87" t="s">
        <v>1317</v>
      </c>
      <c r="D251" s="54" t="s">
        <v>1360</v>
      </c>
      <c r="E251" s="82">
        <f>IFERROR(VLOOKUP(D251,'Číselník právnych foriem ŠÚ SR'!$B:$C,2,0),"")</f>
        <v>112</v>
      </c>
      <c r="F251" s="67" t="s">
        <v>1492</v>
      </c>
      <c r="G251" s="85" t="s">
        <v>1483</v>
      </c>
      <c r="H251" s="85" t="s">
        <v>1485</v>
      </c>
      <c r="I251" s="85" t="s">
        <v>447</v>
      </c>
      <c r="J251" s="86">
        <v>44370</v>
      </c>
      <c r="K251" s="54" t="s">
        <v>466</v>
      </c>
      <c r="L251" s="86">
        <v>44515</v>
      </c>
      <c r="M251" s="70">
        <v>35828.800000000003</v>
      </c>
      <c r="N251" s="67" t="s">
        <v>1492</v>
      </c>
      <c r="O251" s="85" t="s">
        <v>1498</v>
      </c>
      <c r="P251" s="70">
        <v>35828.800000000003</v>
      </c>
      <c r="Q251" s="70">
        <v>7165.76</v>
      </c>
      <c r="R251" s="92">
        <v>44540</v>
      </c>
      <c r="S251" s="91">
        <v>44197</v>
      </c>
      <c r="T251" s="92"/>
      <c r="U251" s="70"/>
      <c r="V251" s="70"/>
    </row>
    <row r="252" spans="1:22" ht="51" x14ac:dyDescent="0.25">
      <c r="A252" s="54" t="s">
        <v>153</v>
      </c>
      <c r="B252" s="85" t="s">
        <v>1231</v>
      </c>
      <c r="C252" s="87" t="s">
        <v>1319</v>
      </c>
      <c r="D252" s="54" t="s">
        <v>50</v>
      </c>
      <c r="E252" s="82">
        <f>IFERROR(VLOOKUP(D252,'Číselník právnych foriem ŠÚ SR'!$B:$C,2,0),"")</f>
        <v>751</v>
      </c>
      <c r="F252" s="67" t="s">
        <v>1493</v>
      </c>
      <c r="G252" s="85" t="s">
        <v>1484</v>
      </c>
      <c r="H252" s="85" t="s">
        <v>1485</v>
      </c>
      <c r="I252" s="85" t="s">
        <v>1486</v>
      </c>
      <c r="J252" s="86">
        <v>44370</v>
      </c>
      <c r="K252" s="54" t="s">
        <v>466</v>
      </c>
      <c r="L252" s="86">
        <v>44515</v>
      </c>
      <c r="M252" s="70">
        <v>32105</v>
      </c>
      <c r="N252" s="67" t="s">
        <v>1493</v>
      </c>
      <c r="O252" s="85" t="s">
        <v>1499</v>
      </c>
      <c r="P252" s="70">
        <v>32105</v>
      </c>
      <c r="Q252" s="70">
        <v>3567</v>
      </c>
      <c r="R252" s="92">
        <v>44540</v>
      </c>
      <c r="S252" s="91">
        <v>44197</v>
      </c>
      <c r="T252" s="92"/>
      <c r="U252" s="70"/>
      <c r="V252" s="70"/>
    </row>
    <row r="253" spans="1:22" ht="25.5" x14ac:dyDescent="0.25">
      <c r="A253" s="65" t="s">
        <v>156</v>
      </c>
      <c r="B253" s="85" t="s">
        <v>1197</v>
      </c>
      <c r="C253" s="87" t="s">
        <v>1285</v>
      </c>
      <c r="D253" s="54" t="s">
        <v>52</v>
      </c>
      <c r="E253" s="82">
        <f>IFERROR(VLOOKUP(D253,'Číselník právnych foriem ŠÚ SR'!$B:$C,2,0),"")</f>
        <v>801</v>
      </c>
      <c r="F253" s="67" t="s">
        <v>1519</v>
      </c>
      <c r="G253" s="85" t="s">
        <v>1510</v>
      </c>
      <c r="H253" s="85" t="s">
        <v>1509</v>
      </c>
      <c r="I253" s="85" t="s">
        <v>1500</v>
      </c>
      <c r="J253" s="86">
        <v>44412</v>
      </c>
      <c r="K253" s="54" t="s">
        <v>466</v>
      </c>
      <c r="L253" s="86">
        <v>44515</v>
      </c>
      <c r="M253" s="70">
        <v>17982</v>
      </c>
      <c r="N253" s="67" t="s">
        <v>1519</v>
      </c>
      <c r="O253" s="85" t="s">
        <v>1528</v>
      </c>
      <c r="P253" s="70">
        <v>17982</v>
      </c>
      <c r="Q253" s="70">
        <v>1998</v>
      </c>
      <c r="R253" s="92">
        <v>44532</v>
      </c>
      <c r="S253" s="91">
        <v>44197</v>
      </c>
      <c r="T253" s="92"/>
      <c r="U253" s="70"/>
      <c r="V253" s="70"/>
    </row>
    <row r="254" spans="1:22" ht="25.5" x14ac:dyDescent="0.25">
      <c r="A254" s="65" t="s">
        <v>156</v>
      </c>
      <c r="B254" s="85" t="s">
        <v>1198</v>
      </c>
      <c r="C254" s="87" t="s">
        <v>1286</v>
      </c>
      <c r="D254" s="54" t="s">
        <v>52</v>
      </c>
      <c r="E254" s="82">
        <f>IFERROR(VLOOKUP(D254,'Číselník právnych foriem ŠÚ SR'!$B:$C,2,0),"")</f>
        <v>801</v>
      </c>
      <c r="F254" s="67" t="s">
        <v>1520</v>
      </c>
      <c r="G254" s="85" t="s">
        <v>1511</v>
      </c>
      <c r="H254" s="85" t="s">
        <v>1509</v>
      </c>
      <c r="I254" s="85" t="s">
        <v>1501</v>
      </c>
      <c r="J254" s="86">
        <v>44412</v>
      </c>
      <c r="K254" s="54" t="s">
        <v>466</v>
      </c>
      <c r="L254" s="86">
        <v>44515</v>
      </c>
      <c r="M254" s="70">
        <v>10231.61</v>
      </c>
      <c r="N254" s="67" t="s">
        <v>1520</v>
      </c>
      <c r="O254" s="85" t="s">
        <v>1529</v>
      </c>
      <c r="P254" s="70">
        <v>10231.61</v>
      </c>
      <c r="Q254" s="70">
        <v>0</v>
      </c>
      <c r="R254" s="92">
        <v>44532</v>
      </c>
      <c r="S254" s="91">
        <v>44197</v>
      </c>
      <c r="T254" s="92"/>
      <c r="U254" s="70"/>
      <c r="V254" s="70"/>
    </row>
    <row r="255" spans="1:22" ht="38.25" x14ac:dyDescent="0.25">
      <c r="A255" s="65" t="s">
        <v>156</v>
      </c>
      <c r="B255" s="85" t="s">
        <v>1199</v>
      </c>
      <c r="C255" s="87" t="s">
        <v>1287</v>
      </c>
      <c r="D255" s="54" t="s">
        <v>52</v>
      </c>
      <c r="E255" s="82">
        <f>IFERROR(VLOOKUP(D255,'Číselník právnych foriem ŠÚ SR'!$B:$C,2,0),"")</f>
        <v>801</v>
      </c>
      <c r="F255" s="67" t="s">
        <v>1521</v>
      </c>
      <c r="G255" s="85" t="s">
        <v>1512</v>
      </c>
      <c r="H255" s="85" t="s">
        <v>1509</v>
      </c>
      <c r="I255" s="85" t="s">
        <v>1502</v>
      </c>
      <c r="J255" s="86">
        <v>44412</v>
      </c>
      <c r="K255" s="54" t="s">
        <v>466</v>
      </c>
      <c r="L255" s="86">
        <v>44515</v>
      </c>
      <c r="M255" s="70">
        <v>27597.599999999999</v>
      </c>
      <c r="N255" s="67" t="s">
        <v>1521</v>
      </c>
      <c r="O255" s="85" t="s">
        <v>1530</v>
      </c>
      <c r="P255" s="70">
        <v>27597.599999999999</v>
      </c>
      <c r="Q255" s="70">
        <v>0</v>
      </c>
      <c r="R255" s="92">
        <v>44532</v>
      </c>
      <c r="S255" s="91">
        <v>44197</v>
      </c>
      <c r="T255" s="92"/>
      <c r="U255" s="70"/>
      <c r="V255" s="70"/>
    </row>
    <row r="256" spans="1:22" ht="25.5" x14ac:dyDescent="0.25">
      <c r="A256" s="65" t="s">
        <v>156</v>
      </c>
      <c r="B256" s="85" t="s">
        <v>1200</v>
      </c>
      <c r="C256" s="87" t="s">
        <v>1288</v>
      </c>
      <c r="D256" s="54" t="s">
        <v>52</v>
      </c>
      <c r="E256" s="82">
        <f>IFERROR(VLOOKUP(D256,'Číselník právnych foriem ŠÚ SR'!$B:$C,2,0),"")</f>
        <v>801</v>
      </c>
      <c r="F256" s="67" t="s">
        <v>1522</v>
      </c>
      <c r="G256" s="85" t="s">
        <v>1513</v>
      </c>
      <c r="H256" s="85" t="s">
        <v>1509</v>
      </c>
      <c r="I256" s="85" t="s">
        <v>1503</v>
      </c>
      <c r="J256" s="86">
        <v>44412</v>
      </c>
      <c r="K256" s="54" t="s">
        <v>466</v>
      </c>
      <c r="L256" s="86">
        <v>44515</v>
      </c>
      <c r="M256" s="70">
        <v>68570.61</v>
      </c>
      <c r="N256" s="67" t="s">
        <v>1522</v>
      </c>
      <c r="O256" s="85" t="s">
        <v>1531</v>
      </c>
      <c r="P256" s="70">
        <v>68570.61</v>
      </c>
      <c r="Q256" s="70">
        <v>3608.98</v>
      </c>
      <c r="R256" s="92">
        <v>44532</v>
      </c>
      <c r="S256" s="91">
        <v>44197</v>
      </c>
      <c r="T256" s="92"/>
      <c r="U256" s="70"/>
      <c r="V256" s="70"/>
    </row>
    <row r="257" spans="1:22" ht="25.5" x14ac:dyDescent="0.25">
      <c r="A257" s="65" t="s">
        <v>157</v>
      </c>
      <c r="B257" s="85" t="s">
        <v>1201</v>
      </c>
      <c r="C257" s="87" t="s">
        <v>1289</v>
      </c>
      <c r="D257" s="54" t="s">
        <v>52</v>
      </c>
      <c r="E257" s="82">
        <f>IFERROR(VLOOKUP(D257,'Číselník právnych foriem ŠÚ SR'!$B:$C,2,0),"")</f>
        <v>801</v>
      </c>
      <c r="F257" s="67" t="s">
        <v>1523</v>
      </c>
      <c r="G257" s="85" t="s">
        <v>1514</v>
      </c>
      <c r="H257" s="85" t="s">
        <v>1509</v>
      </c>
      <c r="I257" s="85" t="s">
        <v>1504</v>
      </c>
      <c r="J257" s="86">
        <v>44412</v>
      </c>
      <c r="K257" s="54" t="s">
        <v>466</v>
      </c>
      <c r="L257" s="86">
        <v>44515</v>
      </c>
      <c r="M257" s="70">
        <v>99759</v>
      </c>
      <c r="N257" s="67" t="s">
        <v>1523</v>
      </c>
      <c r="O257" s="85" t="s">
        <v>1532</v>
      </c>
      <c r="P257" s="70">
        <v>99759</v>
      </c>
      <c r="Q257" s="70">
        <v>0</v>
      </c>
      <c r="R257" s="92">
        <v>44532</v>
      </c>
      <c r="S257" s="91">
        <v>44197</v>
      </c>
      <c r="T257" s="92"/>
      <c r="U257" s="70"/>
      <c r="V257" s="70"/>
    </row>
    <row r="258" spans="1:22" ht="38.25" x14ac:dyDescent="0.25">
      <c r="A258" s="65" t="s">
        <v>156</v>
      </c>
      <c r="B258" s="85" t="s">
        <v>1202</v>
      </c>
      <c r="C258" s="87" t="s">
        <v>1290</v>
      </c>
      <c r="D258" s="54" t="s">
        <v>52</v>
      </c>
      <c r="E258" s="82">
        <f>IFERROR(VLOOKUP(D258,'Číselník právnych foriem ŠÚ SR'!$B:$C,2,0),"")</f>
        <v>801</v>
      </c>
      <c r="F258" s="67" t="s">
        <v>1524</v>
      </c>
      <c r="G258" s="85" t="s">
        <v>1515</v>
      </c>
      <c r="H258" s="85" t="s">
        <v>1509</v>
      </c>
      <c r="I258" s="85" t="s">
        <v>1505</v>
      </c>
      <c r="J258" s="86">
        <v>44412</v>
      </c>
      <c r="K258" s="54" t="s">
        <v>466</v>
      </c>
      <c r="L258" s="86">
        <v>44515</v>
      </c>
      <c r="M258" s="70">
        <v>23764</v>
      </c>
      <c r="N258" s="67" t="s">
        <v>1524</v>
      </c>
      <c r="O258" s="85" t="s">
        <v>1533</v>
      </c>
      <c r="P258" s="70">
        <v>23764</v>
      </c>
      <c r="Q258" s="70">
        <v>0</v>
      </c>
      <c r="R258" s="92">
        <v>44532</v>
      </c>
      <c r="S258" s="91">
        <v>44197</v>
      </c>
      <c r="T258" s="92"/>
      <c r="U258" s="70"/>
      <c r="V258" s="70"/>
    </row>
    <row r="259" spans="1:22" ht="38.25" x14ac:dyDescent="0.25">
      <c r="A259" s="65" t="s">
        <v>156</v>
      </c>
      <c r="B259" s="85" t="s">
        <v>1203</v>
      </c>
      <c r="C259" s="87" t="s">
        <v>1291</v>
      </c>
      <c r="D259" s="54" t="s">
        <v>52</v>
      </c>
      <c r="E259" s="82">
        <f>IFERROR(VLOOKUP(D259,'Číselník právnych foriem ŠÚ SR'!$B:$C,2,0),"")</f>
        <v>801</v>
      </c>
      <c r="F259" s="67" t="s">
        <v>1525</v>
      </c>
      <c r="G259" s="85" t="s">
        <v>1516</v>
      </c>
      <c r="H259" s="85" t="s">
        <v>1509</v>
      </c>
      <c r="I259" s="85" t="s">
        <v>1506</v>
      </c>
      <c r="J259" s="86">
        <v>44412</v>
      </c>
      <c r="K259" s="54" t="s">
        <v>466</v>
      </c>
      <c r="L259" s="86">
        <v>44515</v>
      </c>
      <c r="M259" s="70">
        <v>10000</v>
      </c>
      <c r="N259" s="67" t="s">
        <v>1525</v>
      </c>
      <c r="O259" s="85" t="s">
        <v>1534</v>
      </c>
      <c r="P259" s="70">
        <v>10000</v>
      </c>
      <c r="Q259" s="70">
        <v>0</v>
      </c>
      <c r="R259" s="92">
        <v>44532</v>
      </c>
      <c r="S259" s="91">
        <v>44197</v>
      </c>
      <c r="T259" s="92"/>
      <c r="U259" s="70"/>
      <c r="V259" s="70"/>
    </row>
    <row r="260" spans="1:22" ht="25.5" x14ac:dyDescent="0.25">
      <c r="A260" s="65" t="s">
        <v>156</v>
      </c>
      <c r="B260" s="85" t="s">
        <v>1204</v>
      </c>
      <c r="C260" s="87" t="s">
        <v>1292</v>
      </c>
      <c r="D260" s="54" t="s">
        <v>52</v>
      </c>
      <c r="E260" s="82">
        <f>IFERROR(VLOOKUP(D260,'Číselník právnych foriem ŠÚ SR'!$B:$C,2,0),"")</f>
        <v>801</v>
      </c>
      <c r="F260" s="67" t="s">
        <v>1526</v>
      </c>
      <c r="G260" s="85" t="s">
        <v>1517</v>
      </c>
      <c r="H260" s="85" t="s">
        <v>1509</v>
      </c>
      <c r="I260" s="85" t="s">
        <v>1507</v>
      </c>
      <c r="J260" s="86">
        <v>44412</v>
      </c>
      <c r="K260" s="54" t="s">
        <v>466</v>
      </c>
      <c r="L260" s="86">
        <v>44515</v>
      </c>
      <c r="M260" s="70">
        <v>20010.71</v>
      </c>
      <c r="N260" s="67" t="s">
        <v>1526</v>
      </c>
      <c r="O260" s="85" t="s">
        <v>1535</v>
      </c>
      <c r="P260" s="70">
        <v>20010.71</v>
      </c>
      <c r="Q260" s="70">
        <v>0</v>
      </c>
      <c r="R260" s="92">
        <v>44532</v>
      </c>
      <c r="S260" s="91">
        <v>44197</v>
      </c>
      <c r="T260" s="92"/>
      <c r="U260" s="70"/>
      <c r="V260" s="70"/>
    </row>
    <row r="261" spans="1:22" ht="25.5" x14ac:dyDescent="0.25">
      <c r="A261" s="65" t="s">
        <v>156</v>
      </c>
      <c r="B261" s="85" t="s">
        <v>1220</v>
      </c>
      <c r="C261" s="87" t="s">
        <v>1308</v>
      </c>
      <c r="D261" s="54" t="s">
        <v>52</v>
      </c>
      <c r="E261" s="82">
        <f>IFERROR(VLOOKUP(D261,'Číselník právnych foriem ŠÚ SR'!$B:$C,2,0),"")</f>
        <v>801</v>
      </c>
      <c r="F261" s="67" t="s">
        <v>1527</v>
      </c>
      <c r="G261" s="85" t="s">
        <v>1518</v>
      </c>
      <c r="H261" s="85" t="s">
        <v>1509</v>
      </c>
      <c r="I261" s="85" t="s">
        <v>1508</v>
      </c>
      <c r="J261" s="86">
        <v>44412</v>
      </c>
      <c r="K261" s="54" t="s">
        <v>466</v>
      </c>
      <c r="L261" s="86">
        <v>44515</v>
      </c>
      <c r="M261" s="70">
        <v>15000</v>
      </c>
      <c r="N261" s="67" t="s">
        <v>1527</v>
      </c>
      <c r="O261" s="85" t="s">
        <v>1536</v>
      </c>
      <c r="P261" s="70">
        <v>15000</v>
      </c>
      <c r="Q261" s="70">
        <v>0</v>
      </c>
      <c r="R261" s="92">
        <v>44539</v>
      </c>
      <c r="S261" s="91">
        <v>44197</v>
      </c>
      <c r="T261" s="92"/>
      <c r="U261" s="70"/>
      <c r="V261" s="70"/>
    </row>
    <row r="262" spans="1:22" ht="38.25" x14ac:dyDescent="0.25">
      <c r="A262" s="54" t="s">
        <v>148</v>
      </c>
      <c r="B262" s="85" t="s">
        <v>1175</v>
      </c>
      <c r="C262" s="87" t="s">
        <v>1263</v>
      </c>
      <c r="D262" s="54" t="s">
        <v>52</v>
      </c>
      <c r="E262" s="82">
        <f>IFERROR(VLOOKUP(D262,'Číselník právnych foriem ŠÚ SR'!$B:$C,2,0),"")</f>
        <v>801</v>
      </c>
      <c r="F262" s="67" t="s">
        <v>1606</v>
      </c>
      <c r="G262" s="85" t="s">
        <v>1537</v>
      </c>
      <c r="H262" s="85" t="s">
        <v>1562</v>
      </c>
      <c r="I262" s="85" t="s">
        <v>1588</v>
      </c>
      <c r="J262" s="86">
        <v>44116</v>
      </c>
      <c r="K262" s="54" t="s">
        <v>466</v>
      </c>
      <c r="L262" s="86">
        <v>44377</v>
      </c>
      <c r="M262" s="70">
        <v>27889</v>
      </c>
      <c r="N262" s="67" t="s">
        <v>1606</v>
      </c>
      <c r="O262" s="85" t="s">
        <v>1563</v>
      </c>
      <c r="P262" s="70">
        <v>27889</v>
      </c>
      <c r="Q262" s="70">
        <v>1468</v>
      </c>
      <c r="R262" s="92">
        <v>44406</v>
      </c>
      <c r="S262" s="91">
        <v>44197</v>
      </c>
      <c r="T262" s="92"/>
      <c r="U262" s="70"/>
      <c r="V262" s="70"/>
    </row>
    <row r="263" spans="1:22" ht="25.5" x14ac:dyDescent="0.25">
      <c r="A263" s="54" t="s">
        <v>148</v>
      </c>
      <c r="B263" s="85" t="s">
        <v>1180</v>
      </c>
      <c r="C263" s="87" t="s">
        <v>1268</v>
      </c>
      <c r="D263" s="54" t="s">
        <v>52</v>
      </c>
      <c r="E263" s="82">
        <f>IFERROR(VLOOKUP(D263,'Číselník právnych foriem ŠÚ SR'!$B:$C,2,0),"")</f>
        <v>801</v>
      </c>
      <c r="F263" s="67" t="s">
        <v>1608</v>
      </c>
      <c r="G263" s="85" t="s">
        <v>1538</v>
      </c>
      <c r="H263" s="85" t="s">
        <v>1562</v>
      </c>
      <c r="I263" s="85" t="s">
        <v>1589</v>
      </c>
      <c r="J263" s="86">
        <v>44116</v>
      </c>
      <c r="K263" s="54" t="s">
        <v>466</v>
      </c>
      <c r="L263" s="86">
        <v>44377</v>
      </c>
      <c r="M263" s="70">
        <v>132718</v>
      </c>
      <c r="N263" s="67" t="s">
        <v>1608</v>
      </c>
      <c r="O263" s="85" t="s">
        <v>1564</v>
      </c>
      <c r="P263" s="70">
        <v>132718</v>
      </c>
      <c r="Q263" s="70">
        <v>0</v>
      </c>
      <c r="R263" s="92">
        <v>44418</v>
      </c>
      <c r="S263" s="91">
        <v>44197</v>
      </c>
      <c r="T263" s="92"/>
      <c r="U263" s="70"/>
      <c r="V263" s="70"/>
    </row>
    <row r="264" spans="1:22" ht="25.5" x14ac:dyDescent="0.25">
      <c r="A264" s="54" t="s">
        <v>148</v>
      </c>
      <c r="B264" s="85" t="s">
        <v>1182</v>
      </c>
      <c r="C264" s="87" t="s">
        <v>1270</v>
      </c>
      <c r="D264" s="54" t="s">
        <v>52</v>
      </c>
      <c r="E264" s="82">
        <f>IFERROR(VLOOKUP(D264,'Číselník právnych foriem ŠÚ SR'!$B:$C,2,0),"")</f>
        <v>801</v>
      </c>
      <c r="F264" s="67" t="s">
        <v>1610</v>
      </c>
      <c r="G264" s="85" t="s">
        <v>1539</v>
      </c>
      <c r="H264" s="85" t="s">
        <v>1562</v>
      </c>
      <c r="I264" s="85" t="s">
        <v>1590</v>
      </c>
      <c r="J264" s="86">
        <v>44116</v>
      </c>
      <c r="K264" s="54" t="s">
        <v>466</v>
      </c>
      <c r="L264" s="86">
        <v>44377</v>
      </c>
      <c r="M264" s="70">
        <v>25000</v>
      </c>
      <c r="N264" s="67" t="s">
        <v>1610</v>
      </c>
      <c r="O264" s="85" t="s">
        <v>1565</v>
      </c>
      <c r="P264" s="70">
        <v>25000</v>
      </c>
      <c r="Q264" s="70">
        <v>4500</v>
      </c>
      <c r="R264" s="92">
        <v>44418</v>
      </c>
      <c r="S264" s="91">
        <v>44197</v>
      </c>
      <c r="T264" s="92"/>
      <c r="U264" s="70"/>
      <c r="V264" s="70"/>
    </row>
    <row r="265" spans="1:22" ht="38.25" x14ac:dyDescent="0.25">
      <c r="A265" s="54" t="s">
        <v>148</v>
      </c>
      <c r="B265" s="85" t="s">
        <v>1183</v>
      </c>
      <c r="C265" s="87" t="s">
        <v>1271</v>
      </c>
      <c r="D265" s="54" t="s">
        <v>52</v>
      </c>
      <c r="E265" s="82">
        <f>IFERROR(VLOOKUP(D265,'Číselník právnych foriem ŠÚ SR'!$B:$C,2,0),"")</f>
        <v>801</v>
      </c>
      <c r="F265" s="67" t="s">
        <v>1607</v>
      </c>
      <c r="G265" s="85" t="s">
        <v>1540</v>
      </c>
      <c r="H265" s="85" t="s">
        <v>1562</v>
      </c>
      <c r="I265" s="85" t="s">
        <v>1591</v>
      </c>
      <c r="J265" s="86">
        <v>44116</v>
      </c>
      <c r="K265" s="54" t="s">
        <v>466</v>
      </c>
      <c r="L265" s="86">
        <v>44377</v>
      </c>
      <c r="M265" s="70">
        <v>19250</v>
      </c>
      <c r="N265" s="67" t="s">
        <v>1607</v>
      </c>
      <c r="O265" s="85" t="s">
        <v>1566</v>
      </c>
      <c r="P265" s="70">
        <v>19250</v>
      </c>
      <c r="Q265" s="70">
        <v>0</v>
      </c>
      <c r="R265" s="92">
        <v>44418</v>
      </c>
      <c r="S265" s="91">
        <v>44197</v>
      </c>
      <c r="T265" s="92"/>
      <c r="U265" s="70"/>
      <c r="V265" s="70"/>
    </row>
    <row r="266" spans="1:22" ht="25.5" x14ac:dyDescent="0.25">
      <c r="A266" s="54" t="s">
        <v>148</v>
      </c>
      <c r="B266" s="85" t="s">
        <v>1190</v>
      </c>
      <c r="C266" s="87" t="s">
        <v>1278</v>
      </c>
      <c r="D266" s="54" t="s">
        <v>52</v>
      </c>
      <c r="E266" s="82">
        <f>IFERROR(VLOOKUP(D266,'Číselník právnych foriem ŠÚ SR'!$B:$C,2,0),"")</f>
        <v>801</v>
      </c>
      <c r="F266" s="67" t="s">
        <v>1611</v>
      </c>
      <c r="G266" s="85" t="s">
        <v>1541</v>
      </c>
      <c r="H266" s="85" t="s">
        <v>1562</v>
      </c>
      <c r="I266" s="85" t="s">
        <v>1592</v>
      </c>
      <c r="J266" s="86">
        <v>44116</v>
      </c>
      <c r="K266" s="54" t="s">
        <v>466</v>
      </c>
      <c r="L266" s="86">
        <v>44377</v>
      </c>
      <c r="M266" s="70">
        <v>155111</v>
      </c>
      <c r="N266" s="67" t="s">
        <v>1611</v>
      </c>
      <c r="O266" s="85" t="s">
        <v>1567</v>
      </c>
      <c r="P266" s="70">
        <v>155111</v>
      </c>
      <c r="Q266" s="70">
        <v>20209</v>
      </c>
      <c r="R266" s="92">
        <v>44455</v>
      </c>
      <c r="S266" s="91">
        <v>44197</v>
      </c>
      <c r="T266" s="92"/>
      <c r="U266" s="70"/>
      <c r="V266" s="70"/>
    </row>
    <row r="267" spans="1:22" ht="25.5" x14ac:dyDescent="0.25">
      <c r="A267" s="54" t="s">
        <v>148</v>
      </c>
      <c r="B267" s="85" t="s">
        <v>1194</v>
      </c>
      <c r="C267" s="87" t="s">
        <v>1282</v>
      </c>
      <c r="D267" s="54" t="s">
        <v>52</v>
      </c>
      <c r="E267" s="82">
        <f>IFERROR(VLOOKUP(D267,'Číselník právnych foriem ŠÚ SR'!$B:$C,2,0),"")</f>
        <v>801</v>
      </c>
      <c r="F267" s="67" t="s">
        <v>1612</v>
      </c>
      <c r="G267" s="85" t="s">
        <v>1542</v>
      </c>
      <c r="H267" s="85" t="s">
        <v>1562</v>
      </c>
      <c r="I267" s="85" t="s">
        <v>1593</v>
      </c>
      <c r="J267" s="86">
        <v>44116</v>
      </c>
      <c r="K267" s="54" t="s">
        <v>466</v>
      </c>
      <c r="L267" s="86">
        <v>44377</v>
      </c>
      <c r="M267" s="70">
        <v>14400</v>
      </c>
      <c r="N267" s="67" t="s">
        <v>1612</v>
      </c>
      <c r="O267" s="85" t="s">
        <v>1568</v>
      </c>
      <c r="P267" s="70">
        <v>14400</v>
      </c>
      <c r="Q267" s="70">
        <v>1600</v>
      </c>
      <c r="R267" s="92">
        <v>44455</v>
      </c>
      <c r="S267" s="91">
        <v>44197</v>
      </c>
      <c r="T267" s="92"/>
      <c r="U267" s="70"/>
      <c r="V267" s="70"/>
    </row>
    <row r="268" spans="1:22" ht="25.5" x14ac:dyDescent="0.25">
      <c r="A268" s="54" t="s">
        <v>148</v>
      </c>
      <c r="B268" s="85" t="s">
        <v>1196</v>
      </c>
      <c r="C268" s="87" t="s">
        <v>1284</v>
      </c>
      <c r="D268" s="54" t="s">
        <v>52</v>
      </c>
      <c r="E268" s="82">
        <f>IFERROR(VLOOKUP(D268,'Číselník právnych foriem ŠÚ SR'!$B:$C,2,0),"")</f>
        <v>801</v>
      </c>
      <c r="F268" s="67" t="s">
        <v>1609</v>
      </c>
      <c r="G268" s="85" t="s">
        <v>1543</v>
      </c>
      <c r="H268" s="85" t="s">
        <v>1562</v>
      </c>
      <c r="I268" s="85" t="s">
        <v>1594</v>
      </c>
      <c r="J268" s="86">
        <v>44116</v>
      </c>
      <c r="K268" s="54" t="s">
        <v>466</v>
      </c>
      <c r="L268" s="86">
        <v>44377</v>
      </c>
      <c r="M268" s="70">
        <v>31340</v>
      </c>
      <c r="N268" s="67" t="s">
        <v>1609</v>
      </c>
      <c r="O268" s="85" t="s">
        <v>1569</v>
      </c>
      <c r="P268" s="70">
        <v>31340</v>
      </c>
      <c r="Q268" s="70">
        <v>0</v>
      </c>
      <c r="R268" s="92">
        <v>44473</v>
      </c>
      <c r="S268" s="91">
        <v>44197</v>
      </c>
      <c r="T268" s="92"/>
      <c r="U268" s="70"/>
      <c r="V268" s="70"/>
    </row>
    <row r="269" spans="1:22" ht="25.5" x14ac:dyDescent="0.25">
      <c r="A269" s="65" t="s">
        <v>147</v>
      </c>
      <c r="B269" s="85" t="s">
        <v>1232</v>
      </c>
      <c r="C269" s="87" t="s">
        <v>1320</v>
      </c>
      <c r="D269" s="54" t="s">
        <v>25</v>
      </c>
      <c r="E269" s="82">
        <f>IFERROR(VLOOKUP(D269,'Číselník právnych foriem ŠÚ SR'!$B:$C,2,0),"")</f>
        <v>120</v>
      </c>
      <c r="F269" s="67" t="s">
        <v>1613</v>
      </c>
      <c r="G269" s="85" t="s">
        <v>1544</v>
      </c>
      <c r="H269" s="85" t="s">
        <v>1562</v>
      </c>
      <c r="I269" s="85" t="s">
        <v>1594</v>
      </c>
      <c r="J269" s="86">
        <v>44420</v>
      </c>
      <c r="K269" s="54" t="s">
        <v>466</v>
      </c>
      <c r="L269" s="86">
        <v>44515</v>
      </c>
      <c r="M269" s="70">
        <v>200000</v>
      </c>
      <c r="N269" s="67" t="s">
        <v>1613</v>
      </c>
      <c r="O269" s="85" t="s">
        <v>1570</v>
      </c>
      <c r="P269" s="70">
        <v>200000</v>
      </c>
      <c r="Q269" s="70">
        <v>31473.98</v>
      </c>
      <c r="R269" s="92">
        <v>44540</v>
      </c>
      <c r="S269" s="91">
        <v>44197</v>
      </c>
      <c r="T269" s="92"/>
      <c r="U269" s="70"/>
      <c r="V269" s="70"/>
    </row>
    <row r="270" spans="1:22" ht="51" x14ac:dyDescent="0.25">
      <c r="A270" s="65" t="s">
        <v>147</v>
      </c>
      <c r="B270" s="85" t="s">
        <v>1233</v>
      </c>
      <c r="C270" s="87" t="s">
        <v>1321</v>
      </c>
      <c r="D270" s="54" t="s">
        <v>52</v>
      </c>
      <c r="E270" s="82">
        <f>IFERROR(VLOOKUP(D270,'Číselník právnych foriem ŠÚ SR'!$B:$C,2,0),"")</f>
        <v>801</v>
      </c>
      <c r="F270" s="67" t="s">
        <v>1623</v>
      </c>
      <c r="G270" s="85" t="s">
        <v>1545</v>
      </c>
      <c r="H270" s="85" t="s">
        <v>1562</v>
      </c>
      <c r="I270" s="85" t="s">
        <v>1595</v>
      </c>
      <c r="J270" s="86">
        <v>44420</v>
      </c>
      <c r="K270" s="54" t="s">
        <v>466</v>
      </c>
      <c r="L270" s="86">
        <v>44515</v>
      </c>
      <c r="M270" s="70">
        <v>20000</v>
      </c>
      <c r="N270" s="67" t="s">
        <v>1623</v>
      </c>
      <c r="O270" s="85" t="s">
        <v>1571</v>
      </c>
      <c r="P270" s="70">
        <v>20000</v>
      </c>
      <c r="Q270" s="70">
        <v>15000</v>
      </c>
      <c r="R270" s="92">
        <v>44540</v>
      </c>
      <c r="S270" s="91">
        <v>44197</v>
      </c>
      <c r="T270" s="92"/>
      <c r="U270" s="70"/>
      <c r="V270" s="70"/>
    </row>
    <row r="271" spans="1:22" ht="25.5" x14ac:dyDescent="0.25">
      <c r="A271" s="65" t="s">
        <v>147</v>
      </c>
      <c r="B271" s="85" t="s">
        <v>1234</v>
      </c>
      <c r="C271" s="87" t="s">
        <v>1322</v>
      </c>
      <c r="D271" s="54" t="s">
        <v>50</v>
      </c>
      <c r="E271" s="82">
        <f>IFERROR(VLOOKUP(D271,'Číselník právnych foriem ŠÚ SR'!$B:$C,2,0),"")</f>
        <v>751</v>
      </c>
      <c r="F271" s="67" t="s">
        <v>1614</v>
      </c>
      <c r="G271" s="85" t="s">
        <v>1546</v>
      </c>
      <c r="H271" s="85" t="s">
        <v>1562</v>
      </c>
      <c r="I271" s="85" t="s">
        <v>1605</v>
      </c>
      <c r="J271" s="86">
        <v>44420</v>
      </c>
      <c r="K271" s="54" t="s">
        <v>466</v>
      </c>
      <c r="L271" s="86">
        <v>44515</v>
      </c>
      <c r="M271" s="70">
        <v>72500</v>
      </c>
      <c r="N271" s="67" t="s">
        <v>1614</v>
      </c>
      <c r="O271" s="85" t="s">
        <v>1572</v>
      </c>
      <c r="P271" s="70">
        <v>72500</v>
      </c>
      <c r="Q271" s="70">
        <v>0</v>
      </c>
      <c r="R271" s="92">
        <v>44540</v>
      </c>
      <c r="S271" s="91">
        <v>44197</v>
      </c>
      <c r="T271" s="92"/>
      <c r="U271" s="70"/>
      <c r="V271" s="70"/>
    </row>
    <row r="272" spans="1:22" ht="25.5" x14ac:dyDescent="0.25">
      <c r="A272" s="65" t="s">
        <v>147</v>
      </c>
      <c r="B272" s="85" t="s">
        <v>1235</v>
      </c>
      <c r="C272" s="87" t="s">
        <v>1323</v>
      </c>
      <c r="D272" s="54" t="s">
        <v>52</v>
      </c>
      <c r="E272" s="82">
        <f>IFERROR(VLOOKUP(D272,'Číselník právnych foriem ŠÚ SR'!$B:$C,2,0),"")</f>
        <v>801</v>
      </c>
      <c r="F272" s="67" t="s">
        <v>1615</v>
      </c>
      <c r="G272" s="85" t="s">
        <v>1547</v>
      </c>
      <c r="H272" s="85" t="s">
        <v>1562</v>
      </c>
      <c r="I272" s="85" t="s">
        <v>1596</v>
      </c>
      <c r="J272" s="86">
        <v>44420</v>
      </c>
      <c r="K272" s="54" t="s">
        <v>466</v>
      </c>
      <c r="L272" s="86">
        <v>44515</v>
      </c>
      <c r="M272" s="70">
        <v>13870</v>
      </c>
      <c r="N272" s="67" t="s">
        <v>1615</v>
      </c>
      <c r="O272" s="85" t="s">
        <v>1573</v>
      </c>
      <c r="P272" s="70">
        <v>13870</v>
      </c>
      <c r="Q272" s="70">
        <v>730</v>
      </c>
      <c r="R272" s="92">
        <v>44540</v>
      </c>
      <c r="S272" s="91">
        <v>44197</v>
      </c>
      <c r="T272" s="92"/>
      <c r="U272" s="70"/>
      <c r="V272" s="70"/>
    </row>
    <row r="273" spans="1:22" ht="38.25" x14ac:dyDescent="0.25">
      <c r="A273" s="65" t="s">
        <v>147</v>
      </c>
      <c r="B273" s="85" t="s">
        <v>1236</v>
      </c>
      <c r="C273" s="87" t="s">
        <v>1324</v>
      </c>
      <c r="D273" s="54" t="s">
        <v>52</v>
      </c>
      <c r="E273" s="82">
        <f>IFERROR(VLOOKUP(D273,'Číselník právnych foriem ŠÚ SR'!$B:$C,2,0),"")</f>
        <v>801</v>
      </c>
      <c r="F273" s="67" t="s">
        <v>1616</v>
      </c>
      <c r="G273" s="85" t="s">
        <v>1548</v>
      </c>
      <c r="H273" s="85" t="s">
        <v>1562</v>
      </c>
      <c r="I273" s="85" t="s">
        <v>1597</v>
      </c>
      <c r="J273" s="86">
        <v>44420</v>
      </c>
      <c r="K273" s="54" t="s">
        <v>466</v>
      </c>
      <c r="L273" s="86">
        <v>44515</v>
      </c>
      <c r="M273" s="70">
        <v>192853</v>
      </c>
      <c r="N273" s="67" t="s">
        <v>1616</v>
      </c>
      <c r="O273" s="85" t="s">
        <v>1574</v>
      </c>
      <c r="P273" s="70">
        <v>192853</v>
      </c>
      <c r="Q273" s="70">
        <v>21429</v>
      </c>
      <c r="R273" s="92">
        <v>44540</v>
      </c>
      <c r="S273" s="91">
        <v>44197</v>
      </c>
      <c r="T273" s="92"/>
      <c r="U273" s="70"/>
      <c r="V273" s="70"/>
    </row>
    <row r="274" spans="1:22" ht="38.25" x14ac:dyDescent="0.25">
      <c r="A274" s="65" t="s">
        <v>147</v>
      </c>
      <c r="B274" s="85" t="s">
        <v>1237</v>
      </c>
      <c r="C274" s="87" t="s">
        <v>1325</v>
      </c>
      <c r="D274" s="54" t="s">
        <v>52</v>
      </c>
      <c r="E274" s="82">
        <f>IFERROR(VLOOKUP(D274,'Číselník právnych foriem ŠÚ SR'!$B:$C,2,0),"")</f>
        <v>801</v>
      </c>
      <c r="F274" s="67" t="s">
        <v>1617</v>
      </c>
      <c r="G274" s="85" t="s">
        <v>1549</v>
      </c>
      <c r="H274" s="85" t="s">
        <v>1562</v>
      </c>
      <c r="I274" s="85" t="s">
        <v>1598</v>
      </c>
      <c r="J274" s="86">
        <v>44420</v>
      </c>
      <c r="K274" s="54" t="s">
        <v>466</v>
      </c>
      <c r="L274" s="86">
        <v>44515</v>
      </c>
      <c r="M274" s="70">
        <v>10000</v>
      </c>
      <c r="N274" s="67" t="s">
        <v>1617</v>
      </c>
      <c r="O274" s="85" t="s">
        <v>1575</v>
      </c>
      <c r="P274" s="70">
        <v>10000</v>
      </c>
      <c r="Q274" s="70">
        <v>21817</v>
      </c>
      <c r="R274" s="92">
        <v>44540</v>
      </c>
      <c r="S274" s="91">
        <v>44197</v>
      </c>
      <c r="T274" s="92"/>
      <c r="U274" s="70"/>
      <c r="V274" s="70"/>
    </row>
    <row r="275" spans="1:22" ht="25.5" x14ac:dyDescent="0.25">
      <c r="A275" s="65" t="s">
        <v>147</v>
      </c>
      <c r="B275" s="85" t="s">
        <v>1190</v>
      </c>
      <c r="C275" s="87" t="s">
        <v>1278</v>
      </c>
      <c r="D275" s="54" t="s">
        <v>52</v>
      </c>
      <c r="E275" s="82">
        <f>IFERROR(VLOOKUP(D275,'Číselník právnych foriem ŠÚ SR'!$B:$C,2,0),"")</f>
        <v>801</v>
      </c>
      <c r="F275" s="67" t="s">
        <v>1618</v>
      </c>
      <c r="G275" s="85" t="s">
        <v>1550</v>
      </c>
      <c r="H275" s="85" t="s">
        <v>1562</v>
      </c>
      <c r="I275" s="85" t="s">
        <v>1592</v>
      </c>
      <c r="J275" s="86">
        <v>44420</v>
      </c>
      <c r="K275" s="54" t="s">
        <v>466</v>
      </c>
      <c r="L275" s="86">
        <v>44515</v>
      </c>
      <c r="M275" s="70">
        <v>100000</v>
      </c>
      <c r="N275" s="67" t="s">
        <v>1618</v>
      </c>
      <c r="O275" s="85" t="s">
        <v>1576</v>
      </c>
      <c r="P275" s="70">
        <v>100000</v>
      </c>
      <c r="Q275" s="70">
        <v>12470</v>
      </c>
      <c r="R275" s="92">
        <v>44540</v>
      </c>
      <c r="S275" s="91">
        <v>44197</v>
      </c>
      <c r="T275" s="92"/>
      <c r="U275" s="70"/>
      <c r="V275" s="70"/>
    </row>
    <row r="276" spans="1:22" ht="38.25" x14ac:dyDescent="0.25">
      <c r="A276" s="65" t="s">
        <v>147</v>
      </c>
      <c r="B276" s="85" t="s">
        <v>1238</v>
      </c>
      <c r="C276" s="87" t="s">
        <v>1326</v>
      </c>
      <c r="D276" s="54" t="s">
        <v>52</v>
      </c>
      <c r="E276" s="82">
        <f>IFERROR(VLOOKUP(D276,'Číselník právnych foriem ŠÚ SR'!$B:$C,2,0),"")</f>
        <v>801</v>
      </c>
      <c r="F276" s="67" t="s">
        <v>1619</v>
      </c>
      <c r="G276" s="85" t="s">
        <v>1551</v>
      </c>
      <c r="H276" s="85" t="s">
        <v>1562</v>
      </c>
      <c r="I276" s="85" t="s">
        <v>1599</v>
      </c>
      <c r="J276" s="86">
        <v>44420</v>
      </c>
      <c r="K276" s="54" t="s">
        <v>466</v>
      </c>
      <c r="L276" s="86">
        <v>44515</v>
      </c>
      <c r="M276" s="70">
        <v>75700</v>
      </c>
      <c r="N276" s="67" t="s">
        <v>1619</v>
      </c>
      <c r="O276" s="85" t="s">
        <v>1577</v>
      </c>
      <c r="P276" s="70">
        <v>75700</v>
      </c>
      <c r="Q276" s="70">
        <v>6700</v>
      </c>
      <c r="R276" s="92">
        <v>44540</v>
      </c>
      <c r="S276" s="91">
        <v>44197</v>
      </c>
      <c r="T276" s="92"/>
      <c r="U276" s="70"/>
      <c r="V276" s="70"/>
    </row>
    <row r="277" spans="1:22" ht="25.5" x14ac:dyDescent="0.25">
      <c r="A277" s="65" t="s">
        <v>147</v>
      </c>
      <c r="B277" s="85" t="s">
        <v>1239</v>
      </c>
      <c r="C277" s="87" t="s">
        <v>1327</v>
      </c>
      <c r="D277" s="54" t="s">
        <v>1360</v>
      </c>
      <c r="E277" s="82">
        <f>IFERROR(VLOOKUP(D277,'Číselník právnych foriem ŠÚ SR'!$B:$C,2,0),"")</f>
        <v>112</v>
      </c>
      <c r="F277" s="67" t="s">
        <v>1620</v>
      </c>
      <c r="G277" s="85" t="s">
        <v>1552</v>
      </c>
      <c r="H277" s="85" t="s">
        <v>1562</v>
      </c>
      <c r="I277" s="85" t="s">
        <v>1591</v>
      </c>
      <c r="J277" s="86">
        <v>44420</v>
      </c>
      <c r="K277" s="54" t="s">
        <v>466</v>
      </c>
      <c r="L277" s="86">
        <v>44515</v>
      </c>
      <c r="M277" s="70">
        <v>95200</v>
      </c>
      <c r="N277" s="67" t="s">
        <v>1620</v>
      </c>
      <c r="O277" s="85" t="s">
        <v>1578</v>
      </c>
      <c r="P277" s="70">
        <v>95200</v>
      </c>
      <c r="Q277" s="70">
        <v>16800</v>
      </c>
      <c r="R277" s="92">
        <v>44540</v>
      </c>
      <c r="S277" s="91">
        <v>44197</v>
      </c>
      <c r="T277" s="92"/>
      <c r="U277" s="70"/>
      <c r="V277" s="70"/>
    </row>
    <row r="278" spans="1:22" ht="38.25" x14ac:dyDescent="0.25">
      <c r="A278" s="65" t="s">
        <v>147</v>
      </c>
      <c r="B278" s="85" t="s">
        <v>1240</v>
      </c>
      <c r="C278" s="87" t="s">
        <v>1328</v>
      </c>
      <c r="D278" s="54" t="s">
        <v>1360</v>
      </c>
      <c r="E278" s="82">
        <f>IFERROR(VLOOKUP(D278,'Číselník právnych foriem ŠÚ SR'!$B:$C,2,0),"")</f>
        <v>112</v>
      </c>
      <c r="F278" s="67" t="s">
        <v>1621</v>
      </c>
      <c r="G278" s="85" t="s">
        <v>1553</v>
      </c>
      <c r="H278" s="85" t="s">
        <v>1562</v>
      </c>
      <c r="I278" s="85" t="s">
        <v>1604</v>
      </c>
      <c r="J278" s="86">
        <v>44420</v>
      </c>
      <c r="K278" s="54" t="s">
        <v>466</v>
      </c>
      <c r="L278" s="86">
        <v>44515</v>
      </c>
      <c r="M278" s="70">
        <v>24500</v>
      </c>
      <c r="N278" s="67" t="s">
        <v>1621</v>
      </c>
      <c r="O278" s="85" t="s">
        <v>1579</v>
      </c>
      <c r="P278" s="70">
        <v>24500</v>
      </c>
      <c r="Q278" s="70">
        <v>10500</v>
      </c>
      <c r="R278" s="92">
        <v>44540</v>
      </c>
      <c r="S278" s="91">
        <v>44197</v>
      </c>
      <c r="T278" s="92"/>
      <c r="U278" s="70"/>
      <c r="V278" s="70"/>
    </row>
    <row r="279" spans="1:22" ht="25.5" x14ac:dyDescent="0.25">
      <c r="A279" s="65" t="s">
        <v>147</v>
      </c>
      <c r="B279" s="85" t="s">
        <v>1194</v>
      </c>
      <c r="C279" s="87" t="s">
        <v>1282</v>
      </c>
      <c r="D279" s="54" t="s">
        <v>52</v>
      </c>
      <c r="E279" s="82">
        <f>IFERROR(VLOOKUP(D279,'Číselník právnych foriem ŠÚ SR'!$B:$C,2,0),"")</f>
        <v>801</v>
      </c>
      <c r="F279" s="67" t="s">
        <v>1622</v>
      </c>
      <c r="G279" s="85" t="s">
        <v>1554</v>
      </c>
      <c r="H279" s="85" t="s">
        <v>1562</v>
      </c>
      <c r="I279" s="85" t="s">
        <v>1593</v>
      </c>
      <c r="J279" s="86">
        <v>44420</v>
      </c>
      <c r="K279" s="54" t="s">
        <v>466</v>
      </c>
      <c r="L279" s="86">
        <v>44515</v>
      </c>
      <c r="M279" s="70">
        <v>80000</v>
      </c>
      <c r="N279" s="67" t="s">
        <v>1622</v>
      </c>
      <c r="O279" s="85" t="s">
        <v>1580</v>
      </c>
      <c r="P279" s="70">
        <v>80000</v>
      </c>
      <c r="Q279" s="70">
        <v>27900</v>
      </c>
      <c r="R279" s="92">
        <v>44540</v>
      </c>
      <c r="S279" s="91">
        <v>44197</v>
      </c>
      <c r="T279" s="92"/>
      <c r="U279" s="70"/>
      <c r="V279" s="70"/>
    </row>
    <row r="280" spans="1:22" ht="51" x14ac:dyDescent="0.25">
      <c r="A280" s="65" t="s">
        <v>147</v>
      </c>
      <c r="B280" s="85" t="s">
        <v>1241</v>
      </c>
      <c r="C280" s="87" t="s">
        <v>1329</v>
      </c>
      <c r="D280" s="54" t="s">
        <v>1360</v>
      </c>
      <c r="E280" s="82">
        <f>IFERROR(VLOOKUP(D280,'Číselník právnych foriem ŠÚ SR'!$B:$C,2,0),"")</f>
        <v>112</v>
      </c>
      <c r="F280" s="67" t="s">
        <v>1624</v>
      </c>
      <c r="G280" s="85" t="s">
        <v>1555</v>
      </c>
      <c r="H280" s="85" t="s">
        <v>1562</v>
      </c>
      <c r="I280" s="85" t="s">
        <v>1600</v>
      </c>
      <c r="J280" s="86">
        <v>44420</v>
      </c>
      <c r="K280" s="54" t="s">
        <v>466</v>
      </c>
      <c r="L280" s="86">
        <v>44515</v>
      </c>
      <c r="M280" s="70">
        <v>103050</v>
      </c>
      <c r="N280" s="67" t="s">
        <v>1624</v>
      </c>
      <c r="O280" s="85" t="s">
        <v>1581</v>
      </c>
      <c r="P280" s="70">
        <v>103050</v>
      </c>
      <c r="Q280" s="70">
        <v>11450</v>
      </c>
      <c r="R280" s="92">
        <v>44540</v>
      </c>
      <c r="S280" s="91">
        <v>44197</v>
      </c>
      <c r="T280" s="92"/>
      <c r="U280" s="70"/>
      <c r="V280" s="70"/>
    </row>
    <row r="281" spans="1:22" ht="38.25" x14ac:dyDescent="0.25">
      <c r="A281" s="65" t="s">
        <v>147</v>
      </c>
      <c r="B281" s="85" t="s">
        <v>1196</v>
      </c>
      <c r="C281" s="87" t="s">
        <v>1284</v>
      </c>
      <c r="D281" s="54" t="s">
        <v>52</v>
      </c>
      <c r="E281" s="82">
        <f>IFERROR(VLOOKUP(D281,'Číselník právnych foriem ŠÚ SR'!$B:$C,2,0),"")</f>
        <v>801</v>
      </c>
      <c r="F281" s="67" t="s">
        <v>1625</v>
      </c>
      <c r="G281" s="85" t="s">
        <v>1556</v>
      </c>
      <c r="H281" s="85" t="s">
        <v>1562</v>
      </c>
      <c r="I281" s="85" t="s">
        <v>1594</v>
      </c>
      <c r="J281" s="86">
        <v>44420</v>
      </c>
      <c r="K281" s="54" t="s">
        <v>466</v>
      </c>
      <c r="L281" s="86">
        <v>44515</v>
      </c>
      <c r="M281" s="70">
        <v>20000</v>
      </c>
      <c r="N281" s="67" t="s">
        <v>1625</v>
      </c>
      <c r="O281" s="85" t="s">
        <v>1582</v>
      </c>
      <c r="P281" s="70">
        <v>20000</v>
      </c>
      <c r="Q281" s="70">
        <v>5377</v>
      </c>
      <c r="R281" s="92">
        <v>44540</v>
      </c>
      <c r="S281" s="91">
        <v>44197</v>
      </c>
      <c r="T281" s="92"/>
      <c r="U281" s="70"/>
      <c r="V281" s="70"/>
    </row>
    <row r="282" spans="1:22" ht="25.5" x14ac:dyDescent="0.25">
      <c r="A282" s="65" t="s">
        <v>147</v>
      </c>
      <c r="B282" s="85" t="s">
        <v>1242</v>
      </c>
      <c r="C282" s="87" t="s">
        <v>1330</v>
      </c>
      <c r="D282" s="54" t="s">
        <v>52</v>
      </c>
      <c r="E282" s="82">
        <f>IFERROR(VLOOKUP(D282,'Číselník právnych foriem ŠÚ SR'!$B:$C,2,0),"")</f>
        <v>801</v>
      </c>
      <c r="F282" s="67" t="s">
        <v>1626</v>
      </c>
      <c r="G282" s="85" t="s">
        <v>1557</v>
      </c>
      <c r="H282" s="85" t="s">
        <v>1562</v>
      </c>
      <c r="I282" s="85" t="s">
        <v>1601</v>
      </c>
      <c r="J282" s="86">
        <v>44420</v>
      </c>
      <c r="K282" s="54" t="s">
        <v>466</v>
      </c>
      <c r="L282" s="86">
        <v>44515</v>
      </c>
      <c r="M282" s="70">
        <v>39440</v>
      </c>
      <c r="N282" s="67" t="s">
        <v>1626</v>
      </c>
      <c r="O282" s="85" t="s">
        <v>1583</v>
      </c>
      <c r="P282" s="70">
        <v>39440</v>
      </c>
      <c r="Q282" s="70">
        <v>4382</v>
      </c>
      <c r="R282" s="92">
        <v>44540</v>
      </c>
      <c r="S282" s="91">
        <v>44197</v>
      </c>
      <c r="T282" s="92"/>
      <c r="U282" s="70"/>
      <c r="V282" s="70"/>
    </row>
    <row r="283" spans="1:22" ht="38.25" x14ac:dyDescent="0.25">
      <c r="A283" s="65" t="s">
        <v>147</v>
      </c>
      <c r="B283" s="85" t="s">
        <v>1175</v>
      </c>
      <c r="C283" s="87" t="s">
        <v>1263</v>
      </c>
      <c r="D283" s="54" t="s">
        <v>52</v>
      </c>
      <c r="E283" s="82">
        <f>IFERROR(VLOOKUP(D283,'Číselník právnych foriem ŠÚ SR'!$B:$C,2,0),"")</f>
        <v>801</v>
      </c>
      <c r="F283" s="67" t="s">
        <v>1627</v>
      </c>
      <c r="G283" s="85" t="s">
        <v>1558</v>
      </c>
      <c r="H283" s="85" t="s">
        <v>1562</v>
      </c>
      <c r="I283" s="85" t="s">
        <v>1588</v>
      </c>
      <c r="J283" s="86">
        <v>44420</v>
      </c>
      <c r="K283" s="54" t="s">
        <v>466</v>
      </c>
      <c r="L283" s="86">
        <v>44515</v>
      </c>
      <c r="M283" s="70">
        <v>14250</v>
      </c>
      <c r="N283" s="67" t="s">
        <v>1627</v>
      </c>
      <c r="O283" s="85" t="s">
        <v>1584</v>
      </c>
      <c r="P283" s="70">
        <v>14250</v>
      </c>
      <c r="Q283" s="70">
        <v>750</v>
      </c>
      <c r="R283" s="92">
        <v>44540</v>
      </c>
      <c r="S283" s="91">
        <v>44197</v>
      </c>
      <c r="T283" s="92"/>
      <c r="U283" s="70"/>
      <c r="V283" s="70"/>
    </row>
    <row r="284" spans="1:22" ht="25.5" x14ac:dyDescent="0.25">
      <c r="A284" s="65" t="s">
        <v>147</v>
      </c>
      <c r="B284" s="85" t="s">
        <v>1243</v>
      </c>
      <c r="C284" s="87" t="s">
        <v>1331</v>
      </c>
      <c r="D284" s="54" t="s">
        <v>1360</v>
      </c>
      <c r="E284" s="82">
        <f>IFERROR(VLOOKUP(D284,'Číselník právnych foriem ŠÚ SR'!$B:$C,2,0),"")</f>
        <v>112</v>
      </c>
      <c r="F284" s="67" t="s">
        <v>1628</v>
      </c>
      <c r="G284" s="85" t="s">
        <v>1559</v>
      </c>
      <c r="H284" s="85" t="s">
        <v>1562</v>
      </c>
      <c r="I284" s="85" t="s">
        <v>1604</v>
      </c>
      <c r="J284" s="86">
        <v>44420</v>
      </c>
      <c r="K284" s="54" t="s">
        <v>466</v>
      </c>
      <c r="L284" s="86">
        <v>44515</v>
      </c>
      <c r="M284" s="70">
        <v>20000</v>
      </c>
      <c r="N284" s="67" t="s">
        <v>1628</v>
      </c>
      <c r="O284" s="85" t="s">
        <v>1585</v>
      </c>
      <c r="P284" s="70">
        <v>20000</v>
      </c>
      <c r="Q284" s="70">
        <v>20600</v>
      </c>
      <c r="R284" s="92">
        <v>44540</v>
      </c>
      <c r="S284" s="91">
        <v>44197</v>
      </c>
      <c r="T284" s="92"/>
      <c r="U284" s="70"/>
      <c r="V284" s="70"/>
    </row>
    <row r="285" spans="1:22" ht="25.5" x14ac:dyDescent="0.25">
      <c r="A285" s="65" t="s">
        <v>147</v>
      </c>
      <c r="B285" s="85" t="s">
        <v>1244</v>
      </c>
      <c r="C285" s="87" t="s">
        <v>1332</v>
      </c>
      <c r="D285" s="54" t="s">
        <v>1360</v>
      </c>
      <c r="E285" s="82">
        <f>IFERROR(VLOOKUP(D285,'Číselník právnych foriem ŠÚ SR'!$B:$C,2,0),"")</f>
        <v>112</v>
      </c>
      <c r="F285" s="67" t="s">
        <v>1630</v>
      </c>
      <c r="G285" s="85" t="s">
        <v>1560</v>
      </c>
      <c r="H285" s="85" t="s">
        <v>1562</v>
      </c>
      <c r="I285" s="85" t="s">
        <v>1603</v>
      </c>
      <c r="J285" s="86">
        <v>44420</v>
      </c>
      <c r="K285" s="54" t="s">
        <v>466</v>
      </c>
      <c r="L285" s="86">
        <v>44515</v>
      </c>
      <c r="M285" s="70">
        <v>80000</v>
      </c>
      <c r="N285" s="67" t="s">
        <v>1630</v>
      </c>
      <c r="O285" s="85" t="s">
        <v>1586</v>
      </c>
      <c r="P285" s="70">
        <v>80000</v>
      </c>
      <c r="Q285" s="70">
        <v>140000</v>
      </c>
      <c r="R285" s="92">
        <v>44540</v>
      </c>
      <c r="S285" s="91">
        <v>44197</v>
      </c>
      <c r="T285" s="92"/>
      <c r="U285" s="70"/>
      <c r="V285" s="70"/>
    </row>
    <row r="286" spans="1:22" ht="25.5" x14ac:dyDescent="0.25">
      <c r="A286" s="65" t="s">
        <v>147</v>
      </c>
      <c r="B286" s="85" t="s">
        <v>1245</v>
      </c>
      <c r="C286" s="87" t="s">
        <v>1333</v>
      </c>
      <c r="D286" s="54" t="s">
        <v>52</v>
      </c>
      <c r="E286" s="82">
        <f>IFERROR(VLOOKUP(D286,'Číselník právnych foriem ŠÚ SR'!$B:$C,2,0),"")</f>
        <v>801</v>
      </c>
      <c r="F286" s="67" t="s">
        <v>1629</v>
      </c>
      <c r="G286" s="85" t="s">
        <v>1561</v>
      </c>
      <c r="H286" s="85" t="s">
        <v>1562</v>
      </c>
      <c r="I286" s="85" t="s">
        <v>1602</v>
      </c>
      <c r="J286" s="86">
        <v>44420</v>
      </c>
      <c r="K286" s="54" t="s">
        <v>466</v>
      </c>
      <c r="L286" s="86">
        <v>44515</v>
      </c>
      <c r="M286" s="70">
        <v>13435</v>
      </c>
      <c r="N286" s="67" t="s">
        <v>1629</v>
      </c>
      <c r="O286" s="85" t="s">
        <v>1587</v>
      </c>
      <c r="P286" s="70">
        <v>13435</v>
      </c>
      <c r="Q286" s="70">
        <v>0</v>
      </c>
      <c r="R286" s="92">
        <v>44540</v>
      </c>
      <c r="S286" s="91">
        <v>44197</v>
      </c>
      <c r="T286" s="92"/>
      <c r="U286" s="70"/>
      <c r="V286" s="70"/>
    </row>
    <row r="287" spans="1:22" ht="25.5" x14ac:dyDescent="0.25">
      <c r="A287" s="65" t="s">
        <v>158</v>
      </c>
      <c r="B287" s="85" t="s">
        <v>1176</v>
      </c>
      <c r="C287" s="87" t="s">
        <v>1264</v>
      </c>
      <c r="D287" s="54" t="s">
        <v>52</v>
      </c>
      <c r="E287" s="82">
        <f>IFERROR(VLOOKUP(D287,'Číselník právnych foriem ŠÚ SR'!$B:$C,2,0),"")</f>
        <v>801</v>
      </c>
      <c r="F287" s="67" t="s">
        <v>1665</v>
      </c>
      <c r="G287" s="85" t="s">
        <v>1631</v>
      </c>
      <c r="H287" s="85" t="s">
        <v>1644</v>
      </c>
      <c r="I287" s="85" t="s">
        <v>1658</v>
      </c>
      <c r="J287" s="86">
        <v>44104</v>
      </c>
      <c r="K287" s="54" t="s">
        <v>466</v>
      </c>
      <c r="L287" s="86">
        <v>44377</v>
      </c>
      <c r="M287" s="70">
        <v>40000</v>
      </c>
      <c r="N287" s="67" t="s">
        <v>1665</v>
      </c>
      <c r="O287" s="85" t="s">
        <v>1645</v>
      </c>
      <c r="P287" s="70">
        <v>40000</v>
      </c>
      <c r="Q287" s="70">
        <v>0</v>
      </c>
      <c r="R287" s="92">
        <v>44406</v>
      </c>
      <c r="S287" s="91">
        <v>44197</v>
      </c>
      <c r="T287" s="92"/>
      <c r="U287" s="70"/>
      <c r="V287" s="70"/>
    </row>
    <row r="288" spans="1:22" ht="51" x14ac:dyDescent="0.25">
      <c r="A288" s="65" t="s">
        <v>158</v>
      </c>
      <c r="B288" s="85" t="s">
        <v>1186</v>
      </c>
      <c r="C288" s="87" t="s">
        <v>1274</v>
      </c>
      <c r="D288" s="54" t="s">
        <v>45</v>
      </c>
      <c r="E288" s="82">
        <f>IFERROR(VLOOKUP(D288,'Číselník právnych foriem ŠÚ SR'!$B:$C,2,0),"")</f>
        <v>701</v>
      </c>
      <c r="F288" s="67" t="s">
        <v>1666</v>
      </c>
      <c r="G288" s="85" t="s">
        <v>1632</v>
      </c>
      <c r="H288" s="85" t="s">
        <v>1644</v>
      </c>
      <c r="I288" s="85" t="s">
        <v>1658</v>
      </c>
      <c r="J288" s="86">
        <v>44104</v>
      </c>
      <c r="K288" s="54" t="s">
        <v>466</v>
      </c>
      <c r="L288" s="86">
        <v>44377</v>
      </c>
      <c r="M288" s="70">
        <v>20000</v>
      </c>
      <c r="N288" s="67" t="s">
        <v>1666</v>
      </c>
      <c r="O288" s="85" t="s">
        <v>1646</v>
      </c>
      <c r="P288" s="70">
        <v>20000</v>
      </c>
      <c r="Q288" s="70">
        <v>0</v>
      </c>
      <c r="R288" s="92">
        <v>44439</v>
      </c>
      <c r="S288" s="91">
        <v>44197</v>
      </c>
      <c r="T288" s="92"/>
      <c r="U288" s="70"/>
      <c r="V288" s="70"/>
    </row>
    <row r="289" spans="1:22" ht="25.5" x14ac:dyDescent="0.25">
      <c r="A289" s="65" t="s">
        <v>158</v>
      </c>
      <c r="B289" s="85" t="s">
        <v>1187</v>
      </c>
      <c r="C289" s="87" t="s">
        <v>1275</v>
      </c>
      <c r="D289" s="54" t="s">
        <v>9</v>
      </c>
      <c r="E289" s="82">
        <f>IFERROR(VLOOKUP(D289,'Číselník právnych foriem ŠÚ SR'!$B:$C,2,0),"")</f>
        <v>101</v>
      </c>
      <c r="F289" s="67" t="s">
        <v>1667</v>
      </c>
      <c r="G289" s="85" t="s">
        <v>1633</v>
      </c>
      <c r="H289" s="85" t="s">
        <v>1644</v>
      </c>
      <c r="I289" s="85" t="s">
        <v>1658</v>
      </c>
      <c r="J289" s="86">
        <v>44104</v>
      </c>
      <c r="K289" s="54" t="s">
        <v>466</v>
      </c>
      <c r="L289" s="86">
        <v>44377</v>
      </c>
      <c r="M289" s="70">
        <v>30000</v>
      </c>
      <c r="N289" s="67" t="s">
        <v>1667</v>
      </c>
      <c r="O289" s="85" t="s">
        <v>1647</v>
      </c>
      <c r="P289" s="70">
        <v>30000</v>
      </c>
      <c r="Q289" s="70">
        <v>7500</v>
      </c>
      <c r="R289" s="92">
        <v>44439</v>
      </c>
      <c r="S289" s="91">
        <v>44197</v>
      </c>
      <c r="T289" s="92"/>
      <c r="U289" s="70"/>
      <c r="V289" s="70"/>
    </row>
    <row r="290" spans="1:22" ht="25.5" x14ac:dyDescent="0.25">
      <c r="A290" s="65" t="s">
        <v>158</v>
      </c>
      <c r="B290" s="85" t="s">
        <v>1189</v>
      </c>
      <c r="C290" s="87" t="s">
        <v>1277</v>
      </c>
      <c r="D290" s="54" t="s">
        <v>52</v>
      </c>
      <c r="E290" s="82">
        <f>IFERROR(VLOOKUP(D290,'Číselník právnych foriem ŠÚ SR'!$B:$C,2,0),"")</f>
        <v>801</v>
      </c>
      <c r="F290" s="67" t="s">
        <v>1668</v>
      </c>
      <c r="G290" s="85" t="s">
        <v>1634</v>
      </c>
      <c r="H290" s="85" t="s">
        <v>1644</v>
      </c>
      <c r="I290" s="85" t="s">
        <v>1664</v>
      </c>
      <c r="J290" s="86">
        <v>44104</v>
      </c>
      <c r="K290" s="54" t="s">
        <v>466</v>
      </c>
      <c r="L290" s="86">
        <v>44377</v>
      </c>
      <c r="M290" s="70">
        <v>40000</v>
      </c>
      <c r="N290" s="67" t="s">
        <v>1668</v>
      </c>
      <c r="O290" s="85" t="s">
        <v>1648</v>
      </c>
      <c r="P290" s="70">
        <v>40000</v>
      </c>
      <c r="Q290" s="70">
        <v>0</v>
      </c>
      <c r="R290" s="92">
        <v>44455</v>
      </c>
      <c r="S290" s="91">
        <v>44197</v>
      </c>
      <c r="T290" s="92"/>
      <c r="U290" s="70"/>
      <c r="V290" s="70"/>
    </row>
    <row r="291" spans="1:22" ht="38.25" x14ac:dyDescent="0.25">
      <c r="A291" s="65" t="s">
        <v>158</v>
      </c>
      <c r="B291" s="85" t="s">
        <v>1191</v>
      </c>
      <c r="C291" s="87" t="s">
        <v>1279</v>
      </c>
      <c r="D291" s="54" t="s">
        <v>37</v>
      </c>
      <c r="E291" s="82">
        <f>IFERROR(VLOOKUP(D291,'Číselník právnych foriem ŠÚ SR'!$B:$C,2,0),"")</f>
        <v>331</v>
      </c>
      <c r="F291" s="67" t="s">
        <v>1669</v>
      </c>
      <c r="G291" s="85" t="s">
        <v>1635</v>
      </c>
      <c r="H291" s="85" t="s">
        <v>1644</v>
      </c>
      <c r="I291" s="85" t="s">
        <v>1658</v>
      </c>
      <c r="J291" s="86">
        <v>44104</v>
      </c>
      <c r="K291" s="54" t="s">
        <v>466</v>
      </c>
      <c r="L291" s="86">
        <v>44377</v>
      </c>
      <c r="M291" s="70">
        <v>80000</v>
      </c>
      <c r="N291" s="67" t="s">
        <v>1669</v>
      </c>
      <c r="O291" s="85" t="s">
        <v>1649</v>
      </c>
      <c r="P291" s="70">
        <v>80000</v>
      </c>
      <c r="Q291" s="70">
        <v>0</v>
      </c>
      <c r="R291" s="92">
        <v>44455</v>
      </c>
      <c r="S291" s="91">
        <v>44197</v>
      </c>
      <c r="T291" s="92"/>
      <c r="U291" s="70"/>
      <c r="V291" s="70"/>
    </row>
    <row r="292" spans="1:22" ht="25.5" x14ac:dyDescent="0.25">
      <c r="A292" s="65" t="s">
        <v>158</v>
      </c>
      <c r="B292" s="85" t="s">
        <v>1193</v>
      </c>
      <c r="C292" s="87" t="s">
        <v>1281</v>
      </c>
      <c r="D292" s="54" t="s">
        <v>45</v>
      </c>
      <c r="E292" s="82">
        <f>IFERROR(VLOOKUP(D292,'Číselník právnych foriem ŠÚ SR'!$B:$C,2,0),"")</f>
        <v>701</v>
      </c>
      <c r="F292" s="67" t="s">
        <v>1670</v>
      </c>
      <c r="G292" s="85" t="s">
        <v>1636</v>
      </c>
      <c r="H292" s="85" t="s">
        <v>1644</v>
      </c>
      <c r="I292" s="85" t="s">
        <v>1658</v>
      </c>
      <c r="J292" s="86">
        <v>44104</v>
      </c>
      <c r="K292" s="54" t="s">
        <v>466</v>
      </c>
      <c r="L292" s="86">
        <v>44377</v>
      </c>
      <c r="M292" s="70">
        <v>40000</v>
      </c>
      <c r="N292" s="67" t="s">
        <v>1670</v>
      </c>
      <c r="O292" s="85" t="s">
        <v>1650</v>
      </c>
      <c r="P292" s="70">
        <v>40000</v>
      </c>
      <c r="Q292" s="70">
        <v>0</v>
      </c>
      <c r="R292" s="92">
        <v>44455</v>
      </c>
      <c r="S292" s="91">
        <v>44197</v>
      </c>
      <c r="T292" s="92"/>
      <c r="U292" s="70"/>
      <c r="V292" s="70"/>
    </row>
    <row r="293" spans="1:22" ht="25.5" x14ac:dyDescent="0.25">
      <c r="A293" s="65" t="s">
        <v>155</v>
      </c>
      <c r="B293" s="85" t="s">
        <v>1226</v>
      </c>
      <c r="C293" s="87" t="s">
        <v>1314</v>
      </c>
      <c r="D293" s="54" t="s">
        <v>52</v>
      </c>
      <c r="E293" s="82">
        <f>IFERROR(VLOOKUP(D293,'Číselník právnych foriem ŠÚ SR'!$B:$C,2,0),"")</f>
        <v>801</v>
      </c>
      <c r="F293" s="67" t="s">
        <v>1671</v>
      </c>
      <c r="G293" s="85" t="s">
        <v>1637</v>
      </c>
      <c r="H293" s="85" t="s">
        <v>1644</v>
      </c>
      <c r="I293" s="85" t="s">
        <v>1659</v>
      </c>
      <c r="J293" s="86">
        <v>44397</v>
      </c>
      <c r="K293" s="54" t="s">
        <v>466</v>
      </c>
      <c r="L293" s="86">
        <v>44515</v>
      </c>
      <c r="M293" s="70">
        <v>20000</v>
      </c>
      <c r="N293" s="67" t="s">
        <v>1671</v>
      </c>
      <c r="O293" s="85" t="s">
        <v>1651</v>
      </c>
      <c r="P293" s="70">
        <v>20000</v>
      </c>
      <c r="Q293" s="70">
        <v>0</v>
      </c>
      <c r="R293" s="92">
        <v>44540</v>
      </c>
      <c r="S293" s="91">
        <v>44197</v>
      </c>
      <c r="T293" s="92"/>
      <c r="U293" s="70"/>
      <c r="V293" s="70"/>
    </row>
    <row r="294" spans="1:22" ht="25.5" x14ac:dyDescent="0.25">
      <c r="A294" s="65" t="s">
        <v>155</v>
      </c>
      <c r="B294" s="85" t="s">
        <v>1230</v>
      </c>
      <c r="C294" s="87" t="s">
        <v>1318</v>
      </c>
      <c r="D294" s="54" t="s">
        <v>52</v>
      </c>
      <c r="E294" s="82">
        <f>IFERROR(VLOOKUP(D294,'Číselník právnych foriem ŠÚ SR'!$B:$C,2,0),"")</f>
        <v>801</v>
      </c>
      <c r="F294" s="67" t="s">
        <v>1673</v>
      </c>
      <c r="G294" s="85" t="s">
        <v>1638</v>
      </c>
      <c r="H294" s="85" t="s">
        <v>1644</v>
      </c>
      <c r="I294" s="85" t="s">
        <v>1660</v>
      </c>
      <c r="J294" s="86">
        <v>44397</v>
      </c>
      <c r="K294" s="54" t="s">
        <v>466</v>
      </c>
      <c r="L294" s="86">
        <v>44515</v>
      </c>
      <c r="M294" s="70">
        <v>40000</v>
      </c>
      <c r="N294" s="67" t="s">
        <v>1673</v>
      </c>
      <c r="O294" s="85" t="s">
        <v>1652</v>
      </c>
      <c r="P294" s="70">
        <v>40000</v>
      </c>
      <c r="Q294" s="70">
        <v>0</v>
      </c>
      <c r="R294" s="92">
        <v>44540</v>
      </c>
      <c r="S294" s="91">
        <v>44197</v>
      </c>
      <c r="T294" s="92"/>
      <c r="U294" s="70"/>
      <c r="V294" s="70"/>
    </row>
    <row r="295" spans="1:22" ht="25.5" x14ac:dyDescent="0.25">
      <c r="A295" s="65" t="s">
        <v>155</v>
      </c>
      <c r="B295" s="85" t="s">
        <v>1230</v>
      </c>
      <c r="C295" s="87" t="s">
        <v>1318</v>
      </c>
      <c r="D295" s="54" t="s">
        <v>52</v>
      </c>
      <c r="E295" s="82">
        <f>IFERROR(VLOOKUP(D295,'Číselník právnych foriem ŠÚ SR'!$B:$C,2,0),"")</f>
        <v>801</v>
      </c>
      <c r="F295" s="67" t="s">
        <v>1674</v>
      </c>
      <c r="G295" s="85" t="s">
        <v>1639</v>
      </c>
      <c r="H295" s="85" t="s">
        <v>1644</v>
      </c>
      <c r="I295" s="85" t="s">
        <v>1660</v>
      </c>
      <c r="J295" s="86">
        <v>44397</v>
      </c>
      <c r="K295" s="54" t="s">
        <v>466</v>
      </c>
      <c r="L295" s="86">
        <v>44515</v>
      </c>
      <c r="M295" s="70">
        <v>45000</v>
      </c>
      <c r="N295" s="67" t="s">
        <v>1674</v>
      </c>
      <c r="O295" s="85" t="s">
        <v>1653</v>
      </c>
      <c r="P295" s="70">
        <v>45000</v>
      </c>
      <c r="Q295" s="70">
        <v>0</v>
      </c>
      <c r="R295" s="92">
        <v>44540</v>
      </c>
      <c r="S295" s="91">
        <v>44197</v>
      </c>
      <c r="T295" s="92"/>
      <c r="U295" s="70"/>
      <c r="V295" s="70"/>
    </row>
    <row r="296" spans="1:22" ht="25.5" x14ac:dyDescent="0.25">
      <c r="A296" s="65" t="s">
        <v>155</v>
      </c>
      <c r="B296" s="85" t="s">
        <v>1249</v>
      </c>
      <c r="C296" s="87" t="s">
        <v>1337</v>
      </c>
      <c r="D296" s="54" t="s">
        <v>52</v>
      </c>
      <c r="E296" s="82">
        <f>IFERROR(VLOOKUP(D296,'Číselník právnych foriem ŠÚ SR'!$B:$C,2,0),"")</f>
        <v>801</v>
      </c>
      <c r="F296" s="67" t="s">
        <v>1675</v>
      </c>
      <c r="G296" s="85" t="s">
        <v>1640</v>
      </c>
      <c r="H296" s="85" t="s">
        <v>1644</v>
      </c>
      <c r="I296" s="85" t="s">
        <v>1661</v>
      </c>
      <c r="J296" s="86">
        <v>44397</v>
      </c>
      <c r="K296" s="54" t="s">
        <v>466</v>
      </c>
      <c r="L296" s="86">
        <v>44515</v>
      </c>
      <c r="M296" s="70">
        <v>32500</v>
      </c>
      <c r="N296" s="67" t="s">
        <v>1675</v>
      </c>
      <c r="O296" s="85" t="s">
        <v>1654</v>
      </c>
      <c r="P296" s="70">
        <v>32500</v>
      </c>
      <c r="Q296" s="70">
        <v>0</v>
      </c>
      <c r="R296" s="92">
        <v>44545</v>
      </c>
      <c r="S296" s="91">
        <v>44197</v>
      </c>
      <c r="T296" s="92"/>
      <c r="U296" s="70"/>
      <c r="V296" s="70"/>
    </row>
    <row r="297" spans="1:22" ht="51" x14ac:dyDescent="0.25">
      <c r="A297" s="65" t="s">
        <v>155</v>
      </c>
      <c r="B297" s="85" t="s">
        <v>1250</v>
      </c>
      <c r="C297" s="87" t="s">
        <v>1338</v>
      </c>
      <c r="D297" s="54" t="s">
        <v>1360</v>
      </c>
      <c r="E297" s="82">
        <f>IFERROR(VLOOKUP(D297,'Číselník právnych foriem ŠÚ SR'!$B:$C,2,0),"")</f>
        <v>112</v>
      </c>
      <c r="F297" s="67" t="s">
        <v>1672</v>
      </c>
      <c r="G297" s="85" t="s">
        <v>1641</v>
      </c>
      <c r="H297" s="85" t="s">
        <v>1644</v>
      </c>
      <c r="I297" s="85" t="s">
        <v>1658</v>
      </c>
      <c r="J297" s="86">
        <v>44397</v>
      </c>
      <c r="K297" s="54" t="s">
        <v>466</v>
      </c>
      <c r="L297" s="86">
        <v>44515</v>
      </c>
      <c r="M297" s="70">
        <v>30000</v>
      </c>
      <c r="N297" s="67" t="s">
        <v>1672</v>
      </c>
      <c r="O297" s="85" t="s">
        <v>1655</v>
      </c>
      <c r="P297" s="70">
        <v>30000</v>
      </c>
      <c r="Q297" s="70">
        <v>10000</v>
      </c>
      <c r="R297" s="92">
        <v>44545</v>
      </c>
      <c r="S297" s="91">
        <v>44197</v>
      </c>
      <c r="T297" s="92"/>
      <c r="U297" s="70"/>
      <c r="V297" s="70"/>
    </row>
    <row r="298" spans="1:22" ht="25.5" x14ac:dyDescent="0.25">
      <c r="A298" s="65" t="s">
        <v>155</v>
      </c>
      <c r="B298" s="85" t="s">
        <v>1251</v>
      </c>
      <c r="C298" s="87" t="s">
        <v>1339</v>
      </c>
      <c r="D298" s="54" t="s">
        <v>52</v>
      </c>
      <c r="E298" s="82">
        <f>IFERROR(VLOOKUP(D298,'Číselník právnych foriem ŠÚ SR'!$B:$C,2,0),"")</f>
        <v>801</v>
      </c>
      <c r="F298" s="67" t="s">
        <v>1676</v>
      </c>
      <c r="G298" s="85" t="s">
        <v>1642</v>
      </c>
      <c r="H298" s="85" t="s">
        <v>1644</v>
      </c>
      <c r="I298" s="85" t="s">
        <v>1662</v>
      </c>
      <c r="J298" s="86">
        <v>44397</v>
      </c>
      <c r="K298" s="54" t="s">
        <v>466</v>
      </c>
      <c r="L298" s="86">
        <v>44515</v>
      </c>
      <c r="M298" s="70">
        <v>30000</v>
      </c>
      <c r="N298" s="67" t="s">
        <v>1676</v>
      </c>
      <c r="O298" s="85" t="s">
        <v>1656</v>
      </c>
      <c r="P298" s="70">
        <v>30000</v>
      </c>
      <c r="Q298" s="70">
        <v>0</v>
      </c>
      <c r="R298" s="92">
        <v>44546</v>
      </c>
      <c r="S298" s="91">
        <v>44197</v>
      </c>
      <c r="T298" s="92"/>
      <c r="U298" s="70"/>
      <c r="V298" s="70"/>
    </row>
    <row r="299" spans="1:22" ht="25.5" x14ac:dyDescent="0.25">
      <c r="A299" s="65" t="s">
        <v>155</v>
      </c>
      <c r="B299" s="85" t="s">
        <v>1252</v>
      </c>
      <c r="C299" s="87" t="s">
        <v>1340</v>
      </c>
      <c r="D299" s="54" t="s">
        <v>52</v>
      </c>
      <c r="E299" s="82">
        <f>IFERROR(VLOOKUP(D299,'Číselník právnych foriem ŠÚ SR'!$B:$C,2,0),"")</f>
        <v>801</v>
      </c>
      <c r="F299" s="67" t="s">
        <v>1677</v>
      </c>
      <c r="G299" s="85" t="s">
        <v>1643</v>
      </c>
      <c r="H299" s="85" t="s">
        <v>1644</v>
      </c>
      <c r="I299" s="85" t="s">
        <v>1663</v>
      </c>
      <c r="J299" s="86">
        <v>44397</v>
      </c>
      <c r="K299" s="54" t="s">
        <v>466</v>
      </c>
      <c r="L299" s="86">
        <v>44515</v>
      </c>
      <c r="M299" s="70">
        <v>33065.94</v>
      </c>
      <c r="N299" s="67" t="s">
        <v>1677</v>
      </c>
      <c r="O299" s="85" t="s">
        <v>1657</v>
      </c>
      <c r="P299" s="70">
        <v>33065.94</v>
      </c>
      <c r="Q299" s="70">
        <v>10500</v>
      </c>
      <c r="R299" s="92">
        <v>44552</v>
      </c>
      <c r="S299" s="91">
        <v>44197</v>
      </c>
      <c r="T299" s="92"/>
      <c r="U299" s="70"/>
      <c r="V299" s="70"/>
    </row>
    <row r="300" spans="1:22" ht="25.5" x14ac:dyDescent="0.25">
      <c r="A300" s="54" t="s">
        <v>154</v>
      </c>
      <c r="B300" s="85" t="s">
        <v>1168</v>
      </c>
      <c r="C300" s="87" t="s">
        <v>1256</v>
      </c>
      <c r="D300" s="54" t="s">
        <v>25</v>
      </c>
      <c r="E300" s="82">
        <f>IFERROR(VLOOKUP(D300,'Číselník právnych foriem ŠÚ SR'!$B:$C,2,0),"")</f>
        <v>120</v>
      </c>
      <c r="F300" s="67" t="s">
        <v>1704</v>
      </c>
      <c r="G300" s="85" t="s">
        <v>1678</v>
      </c>
      <c r="H300" s="85" t="s">
        <v>1687</v>
      </c>
      <c r="I300" s="85" t="s">
        <v>1688</v>
      </c>
      <c r="J300" s="86">
        <v>44104</v>
      </c>
      <c r="K300" s="54" t="s">
        <v>466</v>
      </c>
      <c r="L300" s="86">
        <v>44377</v>
      </c>
      <c r="M300" s="70">
        <v>20000</v>
      </c>
      <c r="N300" s="67" t="s">
        <v>1704</v>
      </c>
      <c r="O300" s="85" t="s">
        <v>1695</v>
      </c>
      <c r="P300" s="70">
        <v>20000</v>
      </c>
      <c r="Q300" s="70">
        <v>5000</v>
      </c>
      <c r="R300" s="92">
        <v>44405</v>
      </c>
      <c r="S300" s="91">
        <v>44197</v>
      </c>
      <c r="T300" s="92"/>
      <c r="U300" s="70"/>
      <c r="V300" s="70"/>
    </row>
    <row r="301" spans="1:22" ht="25.5" x14ac:dyDescent="0.25">
      <c r="A301" s="54" t="s">
        <v>154</v>
      </c>
      <c r="B301" s="85" t="s">
        <v>1171</v>
      </c>
      <c r="C301" s="87" t="s">
        <v>1259</v>
      </c>
      <c r="D301" s="54" t="s">
        <v>52</v>
      </c>
      <c r="E301" s="82">
        <f>IFERROR(VLOOKUP(D301,'Číselník právnych foriem ŠÚ SR'!$B:$C,2,0),"")</f>
        <v>801</v>
      </c>
      <c r="F301" s="67" t="s">
        <v>1705</v>
      </c>
      <c r="G301" s="85" t="s">
        <v>1679</v>
      </c>
      <c r="H301" s="85" t="s">
        <v>1687</v>
      </c>
      <c r="I301" s="85" t="s">
        <v>1689</v>
      </c>
      <c r="J301" s="86">
        <v>44104</v>
      </c>
      <c r="K301" s="54" t="s">
        <v>466</v>
      </c>
      <c r="L301" s="86">
        <v>44377</v>
      </c>
      <c r="M301" s="70">
        <v>20000</v>
      </c>
      <c r="N301" s="67" t="s">
        <v>1705</v>
      </c>
      <c r="O301" s="85" t="s">
        <v>1696</v>
      </c>
      <c r="P301" s="70">
        <v>20000</v>
      </c>
      <c r="Q301" s="70">
        <v>0</v>
      </c>
      <c r="R301" s="92">
        <v>44405</v>
      </c>
      <c r="S301" s="91">
        <v>44197</v>
      </c>
      <c r="T301" s="92"/>
      <c r="U301" s="70"/>
      <c r="V301" s="70"/>
    </row>
    <row r="302" spans="1:22" ht="25.5" x14ac:dyDescent="0.25">
      <c r="A302" s="54" t="s">
        <v>154</v>
      </c>
      <c r="B302" s="85" t="s">
        <v>1173</v>
      </c>
      <c r="C302" s="87" t="s">
        <v>1261</v>
      </c>
      <c r="D302" s="54" t="s">
        <v>52</v>
      </c>
      <c r="E302" s="82">
        <f>IFERROR(VLOOKUP(D302,'Číselník právnych foriem ŠÚ SR'!$B:$C,2,0),"")</f>
        <v>801</v>
      </c>
      <c r="F302" s="67" t="s">
        <v>1706</v>
      </c>
      <c r="G302" s="85" t="s">
        <v>1680</v>
      </c>
      <c r="H302" s="85" t="s">
        <v>1687</v>
      </c>
      <c r="I302" s="85" t="s">
        <v>1690</v>
      </c>
      <c r="J302" s="86">
        <v>44104</v>
      </c>
      <c r="K302" s="54" t="s">
        <v>466</v>
      </c>
      <c r="L302" s="86">
        <v>44377</v>
      </c>
      <c r="M302" s="70">
        <v>10000</v>
      </c>
      <c r="N302" s="67" t="s">
        <v>1706</v>
      </c>
      <c r="O302" s="85" t="s">
        <v>1697</v>
      </c>
      <c r="P302" s="70">
        <v>10000</v>
      </c>
      <c r="Q302" s="70">
        <v>0</v>
      </c>
      <c r="R302" s="92">
        <v>44405</v>
      </c>
      <c r="S302" s="91">
        <v>44197</v>
      </c>
      <c r="T302" s="92"/>
      <c r="U302" s="70"/>
      <c r="V302" s="70"/>
    </row>
    <row r="303" spans="1:22" ht="25.5" x14ac:dyDescent="0.25">
      <c r="A303" s="54" t="s">
        <v>154</v>
      </c>
      <c r="B303" s="85" t="s">
        <v>1179</v>
      </c>
      <c r="C303" s="87" t="s">
        <v>1267</v>
      </c>
      <c r="D303" s="54" t="s">
        <v>52</v>
      </c>
      <c r="E303" s="82">
        <f>IFERROR(VLOOKUP(D303,'Číselník právnych foriem ŠÚ SR'!$B:$C,2,0),"")</f>
        <v>801</v>
      </c>
      <c r="F303" s="67" t="s">
        <v>1707</v>
      </c>
      <c r="G303" s="85" t="s">
        <v>1681</v>
      </c>
      <c r="H303" s="85" t="s">
        <v>1687</v>
      </c>
      <c r="I303" s="85" t="s">
        <v>1691</v>
      </c>
      <c r="J303" s="86">
        <v>44104</v>
      </c>
      <c r="K303" s="54" t="s">
        <v>466</v>
      </c>
      <c r="L303" s="86">
        <v>44377</v>
      </c>
      <c r="M303" s="70">
        <v>11970</v>
      </c>
      <c r="N303" s="67" t="s">
        <v>1707</v>
      </c>
      <c r="O303" s="85" t="s">
        <v>1698</v>
      </c>
      <c r="P303" s="70">
        <v>11970</v>
      </c>
      <c r="Q303" s="70">
        <v>1330</v>
      </c>
      <c r="R303" s="92">
        <v>44418</v>
      </c>
      <c r="S303" s="91">
        <v>44197</v>
      </c>
      <c r="T303" s="92"/>
      <c r="U303" s="70"/>
      <c r="V303" s="70"/>
    </row>
    <row r="304" spans="1:22" ht="25.5" x14ac:dyDescent="0.25">
      <c r="A304" s="54" t="s">
        <v>154</v>
      </c>
      <c r="B304" s="85" t="s">
        <v>1181</v>
      </c>
      <c r="C304" s="87" t="s">
        <v>1269</v>
      </c>
      <c r="D304" s="54" t="s">
        <v>52</v>
      </c>
      <c r="E304" s="82">
        <f>IFERROR(VLOOKUP(D304,'Číselník právnych foriem ŠÚ SR'!$B:$C,2,0),"")</f>
        <v>801</v>
      </c>
      <c r="F304" s="67" t="s">
        <v>1708</v>
      </c>
      <c r="G304" s="85" t="s">
        <v>1682</v>
      </c>
      <c r="H304" s="85" t="s">
        <v>1687</v>
      </c>
      <c r="I304" s="85" t="s">
        <v>1688</v>
      </c>
      <c r="J304" s="86">
        <v>44104</v>
      </c>
      <c r="K304" s="54" t="s">
        <v>466</v>
      </c>
      <c r="L304" s="86">
        <v>44377</v>
      </c>
      <c r="M304" s="70">
        <v>39985</v>
      </c>
      <c r="N304" s="67" t="s">
        <v>1708</v>
      </c>
      <c r="O304" s="85" t="s">
        <v>1699</v>
      </c>
      <c r="P304" s="70">
        <v>39985</v>
      </c>
      <c r="Q304" s="70">
        <v>32715</v>
      </c>
      <c r="R304" s="92">
        <v>44418</v>
      </c>
      <c r="S304" s="91">
        <v>44197</v>
      </c>
      <c r="T304" s="92"/>
      <c r="U304" s="70"/>
      <c r="V304" s="70"/>
    </row>
    <row r="305" spans="1:22" ht="25.5" x14ac:dyDescent="0.25">
      <c r="A305" s="54" t="s">
        <v>154</v>
      </c>
      <c r="B305" s="85" t="s">
        <v>1179</v>
      </c>
      <c r="C305" s="87" t="s">
        <v>1267</v>
      </c>
      <c r="D305" s="54" t="s">
        <v>52</v>
      </c>
      <c r="E305" s="82">
        <f>IFERROR(VLOOKUP(D305,'Číselník právnych foriem ŠÚ SR'!$B:$C,2,0),"")</f>
        <v>801</v>
      </c>
      <c r="F305" s="67" t="s">
        <v>1709</v>
      </c>
      <c r="G305" s="85" t="s">
        <v>1683</v>
      </c>
      <c r="H305" s="85" t="s">
        <v>1687</v>
      </c>
      <c r="I305" s="85" t="s">
        <v>1691</v>
      </c>
      <c r="J305" s="86">
        <v>44104</v>
      </c>
      <c r="K305" s="54" t="s">
        <v>466</v>
      </c>
      <c r="L305" s="86">
        <v>44377</v>
      </c>
      <c r="M305" s="70">
        <v>5510</v>
      </c>
      <c r="N305" s="67" t="s">
        <v>1709</v>
      </c>
      <c r="O305" s="85" t="s">
        <v>1700</v>
      </c>
      <c r="P305" s="70">
        <v>5510</v>
      </c>
      <c r="Q305" s="70">
        <v>290</v>
      </c>
      <c r="R305" s="92">
        <v>44418</v>
      </c>
      <c r="S305" s="91">
        <v>44197</v>
      </c>
      <c r="T305" s="92"/>
      <c r="U305" s="70"/>
      <c r="V305" s="70"/>
    </row>
    <row r="306" spans="1:22" ht="25.5" x14ac:dyDescent="0.25">
      <c r="A306" s="54" t="s">
        <v>154</v>
      </c>
      <c r="B306" s="85" t="s">
        <v>1184</v>
      </c>
      <c r="C306" s="87" t="s">
        <v>1272</v>
      </c>
      <c r="D306" s="54" t="s">
        <v>52</v>
      </c>
      <c r="E306" s="82">
        <f>IFERROR(VLOOKUP(D306,'Číselník právnych foriem ŠÚ SR'!$B:$C,2,0),"")</f>
        <v>801</v>
      </c>
      <c r="F306" s="67" t="s">
        <v>1710</v>
      </c>
      <c r="G306" s="85" t="s">
        <v>1684</v>
      </c>
      <c r="H306" s="85" t="s">
        <v>1687</v>
      </c>
      <c r="I306" s="85" t="s">
        <v>1692</v>
      </c>
      <c r="J306" s="86">
        <v>44104</v>
      </c>
      <c r="K306" s="54" t="s">
        <v>466</v>
      </c>
      <c r="L306" s="86">
        <v>44377</v>
      </c>
      <c r="M306" s="70">
        <v>19500</v>
      </c>
      <c r="N306" s="67" t="s">
        <v>1710</v>
      </c>
      <c r="O306" s="85" t="s">
        <v>1701</v>
      </c>
      <c r="P306" s="70">
        <v>19500</v>
      </c>
      <c r="Q306" s="70">
        <v>0</v>
      </c>
      <c r="R306" s="92">
        <v>44418</v>
      </c>
      <c r="S306" s="91">
        <v>44197</v>
      </c>
      <c r="T306" s="92"/>
      <c r="U306" s="70"/>
      <c r="V306" s="70"/>
    </row>
    <row r="307" spans="1:22" ht="25.5" x14ac:dyDescent="0.25">
      <c r="A307" s="54" t="s">
        <v>154</v>
      </c>
      <c r="B307" s="85" t="s">
        <v>1185</v>
      </c>
      <c r="C307" s="87" t="s">
        <v>1273</v>
      </c>
      <c r="D307" s="54" t="s">
        <v>52</v>
      </c>
      <c r="E307" s="82">
        <f>IFERROR(VLOOKUP(D307,'Číselník právnych foriem ŠÚ SR'!$B:$C,2,0),"")</f>
        <v>801</v>
      </c>
      <c r="F307" s="67" t="s">
        <v>1711</v>
      </c>
      <c r="G307" s="85" t="s">
        <v>1685</v>
      </c>
      <c r="H307" s="85" t="s">
        <v>1687</v>
      </c>
      <c r="I307" s="85" t="s">
        <v>1693</v>
      </c>
      <c r="J307" s="86">
        <v>44104</v>
      </c>
      <c r="K307" s="54" t="s">
        <v>466</v>
      </c>
      <c r="L307" s="86">
        <v>44377</v>
      </c>
      <c r="M307" s="70">
        <v>20000</v>
      </c>
      <c r="N307" s="67" t="s">
        <v>1711</v>
      </c>
      <c r="O307" s="85" t="s">
        <v>1702</v>
      </c>
      <c r="P307" s="70">
        <v>20000</v>
      </c>
      <c r="Q307" s="70">
        <v>0</v>
      </c>
      <c r="R307" s="92">
        <v>44418</v>
      </c>
      <c r="S307" s="91">
        <v>44197</v>
      </c>
      <c r="T307" s="92"/>
      <c r="U307" s="70"/>
      <c r="V307" s="70"/>
    </row>
    <row r="308" spans="1:22" ht="25.5" x14ac:dyDescent="0.25">
      <c r="A308" s="54" t="s">
        <v>154</v>
      </c>
      <c r="B308" s="85" t="s">
        <v>1219</v>
      </c>
      <c r="C308" s="87" t="s">
        <v>1307</v>
      </c>
      <c r="D308" s="54" t="s">
        <v>52</v>
      </c>
      <c r="E308" s="82">
        <f>IFERROR(VLOOKUP(D308,'Číselník právnych foriem ŠÚ SR'!$B:$C,2,0),"")</f>
        <v>801</v>
      </c>
      <c r="F308" s="67" t="s">
        <v>1712</v>
      </c>
      <c r="G308" s="85" t="s">
        <v>1686</v>
      </c>
      <c r="H308" s="85" t="s">
        <v>1687</v>
      </c>
      <c r="I308" s="85" t="s">
        <v>1694</v>
      </c>
      <c r="J308" s="86">
        <v>44104</v>
      </c>
      <c r="K308" s="54" t="s">
        <v>466</v>
      </c>
      <c r="L308" s="86">
        <v>44377</v>
      </c>
      <c r="M308" s="70">
        <v>28000</v>
      </c>
      <c r="N308" s="67" t="s">
        <v>1712</v>
      </c>
      <c r="O308" s="85" t="s">
        <v>1703</v>
      </c>
      <c r="P308" s="70">
        <v>28000</v>
      </c>
      <c r="Q308" s="70">
        <v>17000</v>
      </c>
      <c r="R308" s="92">
        <v>44539</v>
      </c>
      <c r="S308" s="91">
        <v>44197</v>
      </c>
      <c r="T308" s="92"/>
      <c r="U308" s="70"/>
      <c r="V308" s="70"/>
    </row>
    <row r="309" spans="1:22" x14ac:dyDescent="0.25">
      <c r="A309" s="85"/>
      <c r="B309" s="85"/>
      <c r="C309" s="87"/>
      <c r="D309" s="54"/>
      <c r="E309" s="82" t="str">
        <f>IFERROR(VLOOKUP(D309,'Číselník právnych foriem ŠÚ SR'!$B:$C,2,0),"")</f>
        <v/>
      </c>
      <c r="F309" s="67"/>
      <c r="G309" s="85"/>
      <c r="H309" s="85"/>
      <c r="I309" s="85"/>
      <c r="J309" s="86"/>
      <c r="K309" s="54"/>
      <c r="L309" s="86"/>
      <c r="M309" s="70"/>
      <c r="N309" s="97"/>
      <c r="O309" s="85"/>
      <c r="P309" s="70"/>
      <c r="Q309" s="70"/>
      <c r="R309" s="92"/>
      <c r="S309" s="92"/>
      <c r="T309" s="92"/>
      <c r="U309" s="70"/>
      <c r="V309" s="70"/>
    </row>
    <row r="310" spans="1:22" x14ac:dyDescent="0.25">
      <c r="A310" s="85"/>
      <c r="B310" s="85"/>
      <c r="C310" s="87"/>
      <c r="D310" s="54"/>
      <c r="E310" s="82" t="str">
        <f>IFERROR(VLOOKUP(D310,'Číselník právnych foriem ŠÚ SR'!$B:$C,2,0),"")</f>
        <v/>
      </c>
      <c r="F310" s="67"/>
      <c r="G310" s="85"/>
      <c r="H310" s="85"/>
      <c r="I310" s="85"/>
      <c r="J310" s="86"/>
      <c r="K310" s="54"/>
      <c r="L310" s="86"/>
      <c r="M310" s="70"/>
      <c r="N310" s="97"/>
      <c r="O310" s="85"/>
      <c r="P310" s="70"/>
      <c r="Q310" s="70"/>
      <c r="R310" s="92"/>
      <c r="S310" s="92"/>
      <c r="T310" s="92"/>
      <c r="U310" s="70"/>
      <c r="V310" s="70"/>
    </row>
    <row r="311" spans="1:22" x14ac:dyDescent="0.25">
      <c r="A311" s="85"/>
      <c r="B311" s="85"/>
      <c r="C311" s="87"/>
      <c r="D311" s="54"/>
      <c r="E311" s="82" t="str">
        <f>IFERROR(VLOOKUP(D311,'Číselník právnych foriem ŠÚ SR'!$B:$C,2,0),"")</f>
        <v/>
      </c>
      <c r="F311" s="67"/>
      <c r="G311" s="85"/>
      <c r="H311" s="85"/>
      <c r="I311" s="85"/>
      <c r="J311" s="86"/>
      <c r="K311" s="54"/>
      <c r="L311" s="86"/>
      <c r="M311" s="70"/>
      <c r="N311" s="97"/>
      <c r="O311" s="85"/>
      <c r="P311" s="70"/>
      <c r="Q311" s="70"/>
      <c r="R311" s="92"/>
      <c r="S311" s="92"/>
      <c r="T311" s="92"/>
      <c r="U311" s="70"/>
      <c r="V311" s="70"/>
    </row>
  </sheetData>
  <sheetProtection algorithmName="SHA-512" hashValue="u1g40v4DtKf0hA/axYrIXt0RNDLa/k8H9j91hRU4rFEapwTETA3L54FTAC2qPdDwL3imDdAkRdDg/TezyaOiWw==" saltValue="tdybWYt8G4aWRmTxyUukaw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312:K1048576">
      <formula1>"""schválená"", ""neschválená"""</formula1>
    </dataValidation>
    <dataValidation type="list" allowBlank="1" showInputMessage="1" showErrorMessage="1" sqref="K3:K311">
      <formula1>"schválená, neschválená, v procese"</formula1>
    </dataValidation>
    <dataValidation type="whole" operator="equal" allowBlank="1" showInputMessage="1" showErrorMessage="1" sqref="C1:C2 C312:C1048576">
      <formula1>8</formula1>
    </dataValidation>
    <dataValidation type="textLength" operator="equal" allowBlank="1" showInputMessage="1" showErrorMessage="1" sqref="C3:C311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'Číselník právnych foriem ŠÚ SR'!$B$2:$B$59</xm:f>
          </x14:formula1>
          <xm:sqref>D3:D311</xm:sqref>
        </x14:dataValidation>
        <x14:dataValidation type="list" allowBlank="1" showInputMessage="1" showErrorMessage="1">
          <x14:formula1>
            <xm:f>'Výzva_vyplnenie '!$E$3:$E$300</xm:f>
          </x14:formula1>
          <xm:sqref>A3:A139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0" t="s">
        <v>68</v>
      </c>
      <c r="B59" s="11" t="s">
        <v>69</v>
      </c>
      <c r="C59" s="10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otacie_tabulka_2022" edit="true"/>
    <f:field ref="objsubject" par="" text="" edit="true"/>
    <f:field ref="objcreatedby" par="" text="Graňačka, Jozef, Bc."/>
    <f:field ref="objcreatedat" par="" date="2022-05-12T17:12:13" text="12.5.2022 17:12:13"/>
    <f:field ref="objchangedby" par="" text="Graňačka, Jozef, Bc."/>
    <f:field ref="objmodifiedat" par="" date="2022-05-12T17:12:51" text="12.5.2022 17:12:51"/>
    <f:field ref="doc_FSCFOLIO_1_1001_FieldDocumentNumber" par="" text=""/>
    <f:field ref="doc_FSCFOLIO_1_1001_FieldSubject" par="" text="" edit="true"/>
    <f:field ref="FSCFOLIO_1_1001_FieldCurrentUser" par="" text="Mgr.  Michal Kováč"/>
    <f:field ref="CCAPRECONFIG_15_1001_Objektname" par="" text="Dotacie_tabulka_2022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Kováč Michal</cp:lastModifiedBy>
  <dcterms:created xsi:type="dcterms:W3CDTF">2021-04-14T07:12:24Z</dcterms:created>
  <dcterms:modified xsi:type="dcterms:W3CDTF">2022-05-27T12:03:37Z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F@103.510:mf_zaznam_jeden_adresat">
    <vt:lpwstr/>
  </property>
  <property fmtid="{D5CDD505-2E9C-101B-9397-08002B2CF9AE}" pid="3" name="FSC#SKMF@103.510:mf_zaznam_vnut_adresati_01">
    <vt:lpwstr/>
  </property>
  <property fmtid="{D5CDD505-2E9C-101B-9397-08002B2CF9AE}" pid="4" name="FSC#SKMF@103.510:mf_zaznam_vnut_adresati_02">
    <vt:lpwstr/>
  </property>
  <property fmtid="{D5CDD505-2E9C-101B-9397-08002B2CF9AE}" pid="5" name="FSC#SKMF@103.510:mf_zaznam_vnut_adresati_03">
    <vt:lpwstr/>
  </property>
  <property fmtid="{D5CDD505-2E9C-101B-9397-08002B2CF9AE}" pid="6" name="FSC#SKMF@103.510:mf_zaznam_vnut_adresati_04">
    <vt:lpwstr/>
  </property>
  <property fmtid="{D5CDD505-2E9C-101B-9397-08002B2CF9AE}" pid="7" name="FSC#SKMF@103.510:mf_zaznam_vnut_adresati_05">
    <vt:lpwstr/>
  </property>
  <property fmtid="{D5CDD505-2E9C-101B-9397-08002B2CF9AE}" pid="8" name="FSC#SKMF@103.510:mf_zaznam_vnut_adresati_06">
    <vt:lpwstr/>
  </property>
  <property fmtid="{D5CDD505-2E9C-101B-9397-08002B2CF9AE}" pid="9" name="FSC#SKMF@103.510:mf_zaznam_vnut_adresati_07">
    <vt:lpwstr/>
  </property>
  <property fmtid="{D5CDD505-2E9C-101B-9397-08002B2CF9AE}" pid="10" name="FSC#SKMF@103.510:mf_zaznam_vnut_adresati_08">
    <vt:lpwstr/>
  </property>
  <property fmtid="{D5CDD505-2E9C-101B-9397-08002B2CF9AE}" pid="11" name="FSC#SKMF@103.510:mf_zaznam_vnut_adresati_09">
    <vt:lpwstr/>
  </property>
  <property fmtid="{D5CDD505-2E9C-101B-9397-08002B2CF9AE}" pid="12" name="FSC#SKMF@103.510:mf_zaznam_vnut_adresati_10">
    <vt:lpwstr/>
  </property>
  <property fmtid="{D5CDD505-2E9C-101B-9397-08002B2CF9AE}" pid="13" name="FSC#SKMF@103.510:mf_zaznam_vnut_adresati_11">
    <vt:lpwstr/>
  </property>
  <property fmtid="{D5CDD505-2E9C-101B-9397-08002B2CF9AE}" pid="14" name="FSC#SKMF@103.510:mf_zaznam_vnut_adresati_12">
    <vt:lpwstr/>
  </property>
  <property fmtid="{D5CDD505-2E9C-101B-9397-08002B2CF9AE}" pid="15" name="FSC#SKMF@103.510:mf_zaznam_vnut_adresati_13">
    <vt:lpwstr/>
  </property>
  <property fmtid="{D5CDD505-2E9C-101B-9397-08002B2CF9AE}" pid="16" name="FSC#SKMF@103.510:mf_zaznam_vnut_adresati_14">
    <vt:lpwstr/>
  </property>
  <property fmtid="{D5CDD505-2E9C-101B-9397-08002B2CF9AE}" pid="17" name="FSC#SKMF@103.510:mf_zaznam_vnut_adresati_15">
    <vt:lpwstr/>
  </property>
  <property fmtid="{D5CDD505-2E9C-101B-9397-08002B2CF9AE}" pid="18" name="FSC#SKMF@103.510:mf_zaznam_vnut_adresati_16">
    <vt:lpwstr/>
  </property>
  <property fmtid="{D5CDD505-2E9C-101B-9397-08002B2CF9AE}" pid="19" name="FSC#SKMF@103.510:mf_zaznam_vnut_adresati_17">
    <vt:lpwstr/>
  </property>
  <property fmtid="{D5CDD505-2E9C-101B-9397-08002B2CF9AE}" pid="20" name="FSC#SKMF@103.510:mf_zaznam_vnut_adresati_18">
    <vt:lpwstr/>
  </property>
  <property fmtid="{D5CDD505-2E9C-101B-9397-08002B2CF9AE}" pid="21" name="FSC#SKMF@103.510:mf_zaznam_vnut_adresati_19">
    <vt:lpwstr/>
  </property>
  <property fmtid="{D5CDD505-2E9C-101B-9397-08002B2CF9AE}" pid="22" name="FSC#SKMF@103.510:mf_zaznam_vnut_adresati_20">
    <vt:lpwstr/>
  </property>
  <property fmtid="{D5CDD505-2E9C-101B-9397-08002B2CF9AE}" pid="23" name="FSC#SKMF@103.510:mf_zaznam_vnut_adresati_21">
    <vt:lpwstr/>
  </property>
  <property fmtid="{D5CDD505-2E9C-101B-9397-08002B2CF9AE}" pid="24" name="FSC#SKMF@103.510:mf_zaznam_vnut_adresati_22">
    <vt:lpwstr/>
  </property>
  <property fmtid="{D5CDD505-2E9C-101B-9397-08002B2CF9AE}" pid="25" name="FSC#SKMF@103.510:mf_zaznam_vnut_adresati_23">
    <vt:lpwstr/>
  </property>
  <property fmtid="{D5CDD505-2E9C-101B-9397-08002B2CF9AE}" pid="26" name="FSC#SKMF@103.510:mf_zaznam_vnut_adresati_24">
    <vt:lpwstr/>
  </property>
  <property fmtid="{D5CDD505-2E9C-101B-9397-08002B2CF9AE}" pid="27" name="FSC#SKMF@103.510:mf_zaznam_vnut_adresati_25">
    <vt:lpwstr/>
  </property>
  <property fmtid="{D5CDD505-2E9C-101B-9397-08002B2CF9AE}" pid="28" name="FSC#SKMF@103.510:mf_zaznam_vnut_adresati_26">
    <vt:lpwstr/>
  </property>
  <property fmtid="{D5CDD505-2E9C-101B-9397-08002B2CF9AE}" pid="29" name="FSC#SKMF@103.510:mf_zaznam_vnut_adresati_27">
    <vt:lpwstr/>
  </property>
  <property fmtid="{D5CDD505-2E9C-101B-9397-08002B2CF9AE}" pid="30" name="FSC#SKMF@103.510:mf_zaznam_vnut_adresati_28">
    <vt:lpwstr/>
  </property>
  <property fmtid="{D5CDD505-2E9C-101B-9397-08002B2CF9AE}" pid="31" name="FSC#SKMF@103.510:mf_zaznam_vnut_adresati_29">
    <vt:lpwstr/>
  </property>
  <property fmtid="{D5CDD505-2E9C-101B-9397-08002B2CF9AE}" pid="32" name="FSC#SKMF@103.510:mf_zaznam_vnut_adresati_30">
    <vt:lpwstr/>
  </property>
  <property fmtid="{D5CDD505-2E9C-101B-9397-08002B2CF9AE}" pid="33" name="FSC#SKMF@103.510:mf_zaznam_vnut_adresati_31">
    <vt:lpwstr/>
  </property>
  <property fmtid="{D5CDD505-2E9C-101B-9397-08002B2CF9AE}" pid="34" name="FSC#SKMF@103.510:mf_zaznam_vnut_adresati_32">
    <vt:lpwstr/>
  </property>
  <property fmtid="{D5CDD505-2E9C-101B-9397-08002B2CF9AE}" pid="35" name="FSC#SKMF@103.510:mf_zaznam_vnut_adresati_33">
    <vt:lpwstr/>
  </property>
  <property fmtid="{D5CDD505-2E9C-101B-9397-08002B2CF9AE}" pid="36" name="FSC#SKMF@103.510:mf_zaznam_vnut_adresati_34">
    <vt:lpwstr/>
  </property>
  <property fmtid="{D5CDD505-2E9C-101B-9397-08002B2CF9AE}" pid="37" name="FSC#SKMF@103.510:mf_zaznam_vnut_adresati_35">
    <vt:lpwstr/>
  </property>
  <property fmtid="{D5CDD505-2E9C-101B-9397-08002B2CF9AE}" pid="38" name="FSC#SKMF@103.510:mf_zaznam_vnut_adresati_36">
    <vt:lpwstr/>
  </property>
  <property fmtid="{D5CDD505-2E9C-101B-9397-08002B2CF9AE}" pid="39" name="FSC#SKMF@103.510:mf_zaznam_vnut_adresati_37">
    <vt:lpwstr/>
  </property>
  <property fmtid="{D5CDD505-2E9C-101B-9397-08002B2CF9AE}" pid="40" name="FSC#SKMF@103.510:mf_zaznam_vnut_adresati_38">
    <vt:lpwstr/>
  </property>
  <property fmtid="{D5CDD505-2E9C-101B-9397-08002B2CF9AE}" pid="41" name="FSC#SKMF@103.510:mf_zaznam_vnut_adresati_39">
    <vt:lpwstr/>
  </property>
  <property fmtid="{D5CDD505-2E9C-101B-9397-08002B2CF9AE}" pid="42" name="FSC#SKMF@103.510:mf_zaznam_vnut_adresati_40">
    <vt:lpwstr/>
  </property>
  <property fmtid="{D5CDD505-2E9C-101B-9397-08002B2CF9AE}" pid="43" name="FSC#SKMF@103.510:mf_zaznam_vnut_adresati_41">
    <vt:lpwstr/>
  </property>
  <property fmtid="{D5CDD505-2E9C-101B-9397-08002B2CF9AE}" pid="44" name="FSC#SKMF@103.510:mf_zaznam_vnut_adresati_42">
    <vt:lpwstr/>
  </property>
  <property fmtid="{D5CDD505-2E9C-101B-9397-08002B2CF9AE}" pid="45" name="FSC#SKMF@103.510:mf_zaznam_vnut_adresati_43">
    <vt:lpwstr/>
  </property>
  <property fmtid="{D5CDD505-2E9C-101B-9397-08002B2CF9AE}" pid="46" name="FSC#SKMF@103.510:mf_zaznam_vnut_adresati_44">
    <vt:lpwstr/>
  </property>
  <property fmtid="{D5CDD505-2E9C-101B-9397-08002B2CF9AE}" pid="47" name="FSC#SKMF@103.510:mf_zaznam_vnut_adresati_45">
    <vt:lpwstr/>
  </property>
  <property fmtid="{D5CDD505-2E9C-101B-9397-08002B2CF9AE}" pid="48" name="FSC#SKMF@103.510:mf_zaznam_vnut_adresati_46">
    <vt:lpwstr/>
  </property>
  <property fmtid="{D5CDD505-2E9C-101B-9397-08002B2CF9AE}" pid="49" name="FSC#SKMF@103.510:mf_zaznam_vnut_adresati_47">
    <vt:lpwstr/>
  </property>
  <property fmtid="{D5CDD505-2E9C-101B-9397-08002B2CF9AE}" pid="50" name="FSC#SKMF@103.510:mf_zaznam_vnut_adresati_48">
    <vt:lpwstr/>
  </property>
  <property fmtid="{D5CDD505-2E9C-101B-9397-08002B2CF9AE}" pid="51" name="FSC#SKMF@103.510:mf_zaznam_vnut_adresati_49">
    <vt:lpwstr/>
  </property>
  <property fmtid="{D5CDD505-2E9C-101B-9397-08002B2CF9AE}" pid="52" name="FSC#SKMF@103.510:mf_zaznam_vnut_adresati_50">
    <vt:lpwstr/>
  </property>
  <property fmtid="{D5CDD505-2E9C-101B-9397-08002B2CF9AE}" pid="53" name="FSC#SKMF@103.510:mf_zaznam_vnut_adresati_51">
    <vt:lpwstr/>
  </property>
  <property fmtid="{D5CDD505-2E9C-101B-9397-08002B2CF9AE}" pid="54" name="FSC#SKMF@103.510:mf_EnumStupenKlasifikacie">
    <vt:lpwstr/>
  </property>
  <property fmtid="{D5CDD505-2E9C-101B-9397-08002B2CF9AE}" pid="55" name="FSC#SKMF@103.510:mf_OpravneneOsoby">
    <vt:lpwstr/>
  </property>
  <property fmtid="{D5CDD505-2E9C-101B-9397-08002B2CF9AE}" pid="56" name="FSC#SKMF@103.510:mf_OpravneneOsoby_en">
    <vt:lpwstr/>
  </property>
  <property fmtid="{D5CDD505-2E9C-101B-9397-08002B2CF9AE}" pid="57" name="FSC#SKMF@103.510:mf_Vlastnik">
    <vt:lpwstr/>
  </property>
  <property fmtid="{D5CDD505-2E9C-101B-9397-08002B2CF9AE}" pid="58" name="FSC#SKMF@103.510:mf_Vlastnik_en">
    <vt:lpwstr/>
  </property>
  <property fmtid="{D5CDD505-2E9C-101B-9397-08002B2CF9AE}" pid="59" name="FSC#SKMF@103.510:mf_SpracEmail">
    <vt:lpwstr/>
  </property>
  <property fmtid="{D5CDD505-2E9C-101B-9397-08002B2CF9AE}" pid="60" name="FSC#SKMF@103.510:mf_skratkaou">
    <vt:lpwstr/>
  </property>
  <property fmtid="{D5CDD505-2E9C-101B-9397-08002B2CF9AE}" pid="61" name="FSC#SKMF@103.510:mf_aktuc_funkcia">
    <vt:lpwstr>referent</vt:lpwstr>
  </property>
  <property fmtid="{D5CDD505-2E9C-101B-9397-08002B2CF9AE}" pid="62" name="FSC#SKMF@103.510:mf_aktuc_nadrutvar">
    <vt:lpwstr>SRR (sekcia regionálneho rozvoja)</vt:lpwstr>
  </property>
  <property fmtid="{D5CDD505-2E9C-101B-9397-08002B2CF9AE}" pid="63" name="FSC#SKMF@103.510:mf_aktuc_klapka">
    <vt:lpwstr/>
  </property>
  <property fmtid="{D5CDD505-2E9C-101B-9397-08002B2CF9AE}" pid="64" name="FSC#SKMF@103.510:mf_aktuc_email">
    <vt:lpwstr>michal.kovac@mirri.gov.sk</vt:lpwstr>
  </property>
  <property fmtid="{D5CDD505-2E9C-101B-9397-08002B2CF9AE}" pid="65" name="FSC#SKMF@103.510:mf_aktuc">
    <vt:lpwstr>Mgr.  Michal Kováč</vt:lpwstr>
  </property>
  <property fmtid="{D5CDD505-2E9C-101B-9397-08002B2CF9AE}" pid="66" name="FSC#SKMF@103.510:mf_aktuc_zast">
    <vt:lpwstr>Mgr.  Michal Kováč</vt:lpwstr>
  </property>
  <property fmtid="{D5CDD505-2E9C-101B-9397-08002B2CF9AE}" pid="67" name="FSC#SKEDITIONREG@103.510:a_acceptor">
    <vt:lpwstr/>
  </property>
  <property fmtid="{D5CDD505-2E9C-101B-9397-08002B2CF9AE}" pid="68" name="FSC#SKEDITIONREG@103.510:a_clearedat">
    <vt:lpwstr/>
  </property>
  <property fmtid="{D5CDD505-2E9C-101B-9397-08002B2CF9AE}" pid="69" name="FSC#SKEDITIONREG@103.510:a_clearedby">
    <vt:lpwstr/>
  </property>
  <property fmtid="{D5CDD505-2E9C-101B-9397-08002B2CF9AE}" pid="70" name="FSC#SKEDITIONREG@103.510:a_comm">
    <vt:lpwstr/>
  </property>
  <property fmtid="{D5CDD505-2E9C-101B-9397-08002B2CF9AE}" pid="71" name="FSC#SKEDITIONREG@103.510:a_decisionattachments">
    <vt:lpwstr/>
  </property>
  <property fmtid="{D5CDD505-2E9C-101B-9397-08002B2CF9AE}" pid="72" name="FSC#SKEDITIONREG@103.510:a_deliveredat">
    <vt:lpwstr/>
  </property>
  <property fmtid="{D5CDD505-2E9C-101B-9397-08002B2CF9AE}" pid="73" name="FSC#SKEDITIONREG@103.510:a_delivery">
    <vt:lpwstr/>
  </property>
  <property fmtid="{D5CDD505-2E9C-101B-9397-08002B2CF9AE}" pid="74" name="FSC#SKEDITIONREG@103.510:a_extension">
    <vt:lpwstr/>
  </property>
  <property fmtid="{D5CDD505-2E9C-101B-9397-08002B2CF9AE}" pid="75" name="FSC#SKEDITIONREG@103.510:a_filenumber">
    <vt:lpwstr/>
  </property>
  <property fmtid="{D5CDD505-2E9C-101B-9397-08002B2CF9AE}" pid="76" name="FSC#SKEDITIONREG@103.510:a_fileresponsible">
    <vt:lpwstr/>
  </property>
  <property fmtid="{D5CDD505-2E9C-101B-9397-08002B2CF9AE}" pid="77" name="FSC#SKEDITIONREG@103.510:a_fileresporg">
    <vt:lpwstr/>
  </property>
  <property fmtid="{D5CDD505-2E9C-101B-9397-08002B2CF9AE}" pid="78" name="FSC#SKEDITIONREG@103.510:a_fileresporg_email_OU">
    <vt:lpwstr/>
  </property>
  <property fmtid="{D5CDD505-2E9C-101B-9397-08002B2CF9AE}" pid="79" name="FSC#SKEDITIONREG@103.510:a_fileresporg_emailaddress">
    <vt:lpwstr/>
  </property>
  <property fmtid="{D5CDD505-2E9C-101B-9397-08002B2CF9AE}" pid="80" name="FSC#SKEDITIONREG@103.510:a_fileresporg_fax">
    <vt:lpwstr/>
  </property>
  <property fmtid="{D5CDD505-2E9C-101B-9397-08002B2CF9AE}" pid="81" name="FSC#SKEDITIONREG@103.510:a_fileresporg_fax_OU">
    <vt:lpwstr/>
  </property>
  <property fmtid="{D5CDD505-2E9C-101B-9397-08002B2CF9AE}" pid="82" name="FSC#SKEDITIONREG@103.510:a_fileresporg_function">
    <vt:lpwstr/>
  </property>
  <property fmtid="{D5CDD505-2E9C-101B-9397-08002B2CF9AE}" pid="83" name="FSC#SKEDITIONREG@103.510:a_fileresporg_function_OU">
    <vt:lpwstr/>
  </property>
  <property fmtid="{D5CDD505-2E9C-101B-9397-08002B2CF9AE}" pid="84" name="FSC#SKEDITIONREG@103.510:a_fileresporg_head">
    <vt:lpwstr/>
  </property>
  <property fmtid="{D5CDD505-2E9C-101B-9397-08002B2CF9AE}" pid="85" name="FSC#SKEDITIONREG@103.510:a_fileresporg_head_OU">
    <vt:lpwstr/>
  </property>
  <property fmtid="{D5CDD505-2E9C-101B-9397-08002B2CF9AE}" pid="86" name="FSC#SKEDITIONREG@103.510:a_fileresporg_OU">
    <vt:lpwstr/>
  </property>
  <property fmtid="{D5CDD505-2E9C-101B-9397-08002B2CF9AE}" pid="87" name="FSC#SKEDITIONREG@103.510:a_fileresporg_phone">
    <vt:lpwstr/>
  </property>
  <property fmtid="{D5CDD505-2E9C-101B-9397-08002B2CF9AE}" pid="88" name="FSC#SKEDITIONREG@103.510:a_fileresporg_phone_OU">
    <vt:lpwstr/>
  </property>
  <property fmtid="{D5CDD505-2E9C-101B-9397-08002B2CF9AE}" pid="89" name="FSC#SKEDITIONREG@103.510:a_incattachments">
    <vt:lpwstr/>
  </property>
  <property fmtid="{D5CDD505-2E9C-101B-9397-08002B2CF9AE}" pid="90" name="FSC#SKEDITIONREG@103.510:a_incnr">
    <vt:lpwstr/>
  </property>
  <property fmtid="{D5CDD505-2E9C-101B-9397-08002B2CF9AE}" pid="91" name="FSC#SKEDITIONREG@103.510:a_objcreatedstr">
    <vt:lpwstr/>
  </property>
  <property fmtid="{D5CDD505-2E9C-101B-9397-08002B2CF9AE}" pid="92" name="FSC#SKEDITIONREG@103.510:a_ordernumber">
    <vt:lpwstr/>
  </property>
  <property fmtid="{D5CDD505-2E9C-101B-9397-08002B2CF9AE}" pid="93" name="FSC#SKEDITIONREG@103.510:a_oursign">
    <vt:lpwstr/>
  </property>
  <property fmtid="{D5CDD505-2E9C-101B-9397-08002B2CF9AE}" pid="94" name="FSC#SKEDITIONREG@103.510:a_sendersign">
    <vt:lpwstr/>
  </property>
  <property fmtid="{D5CDD505-2E9C-101B-9397-08002B2CF9AE}" pid="95" name="FSC#SKEDITIONREG@103.510:a_shortou">
    <vt:lpwstr/>
  </property>
  <property fmtid="{D5CDD505-2E9C-101B-9397-08002B2CF9AE}" pid="96" name="FSC#SKEDITIONREG@103.510:a_testsalutation">
    <vt:lpwstr/>
  </property>
  <property fmtid="{D5CDD505-2E9C-101B-9397-08002B2CF9AE}" pid="97" name="FSC#SKEDITIONREG@103.510:a_validfrom">
    <vt:lpwstr/>
  </property>
  <property fmtid="{D5CDD505-2E9C-101B-9397-08002B2CF9AE}" pid="98" name="FSC#SKEDITIONREG@103.510:as_activity">
    <vt:lpwstr/>
  </property>
  <property fmtid="{D5CDD505-2E9C-101B-9397-08002B2CF9AE}" pid="99" name="FSC#SKEDITIONREG@103.510:as_docdate">
    <vt:lpwstr/>
  </property>
  <property fmtid="{D5CDD505-2E9C-101B-9397-08002B2CF9AE}" pid="100" name="FSC#SKEDITIONREG@103.510:as_establishdate">
    <vt:lpwstr/>
  </property>
  <property fmtid="{D5CDD505-2E9C-101B-9397-08002B2CF9AE}" pid="101" name="FSC#SKEDITIONREG@103.510:as_fileresphead">
    <vt:lpwstr/>
  </property>
  <property fmtid="{D5CDD505-2E9C-101B-9397-08002B2CF9AE}" pid="102" name="FSC#SKEDITIONREG@103.510:as_filerespheadfnct">
    <vt:lpwstr/>
  </property>
  <property fmtid="{D5CDD505-2E9C-101B-9397-08002B2CF9AE}" pid="103" name="FSC#SKEDITIONREG@103.510:as_fileresponsible">
    <vt:lpwstr/>
  </property>
  <property fmtid="{D5CDD505-2E9C-101B-9397-08002B2CF9AE}" pid="104" name="FSC#SKEDITIONREG@103.510:as_filesubj">
    <vt:lpwstr/>
  </property>
  <property fmtid="{D5CDD505-2E9C-101B-9397-08002B2CF9AE}" pid="105" name="FSC#SKEDITIONREG@103.510:as_objname">
    <vt:lpwstr/>
  </property>
  <property fmtid="{D5CDD505-2E9C-101B-9397-08002B2CF9AE}" pid="106" name="FSC#SKEDITIONREG@103.510:as_ou">
    <vt:lpwstr/>
  </property>
  <property fmtid="{D5CDD505-2E9C-101B-9397-08002B2CF9AE}" pid="107" name="FSC#SKEDITIONREG@103.510:as_owner">
    <vt:lpwstr>Ing. Stanislav Kulla</vt:lpwstr>
  </property>
  <property fmtid="{D5CDD505-2E9C-101B-9397-08002B2CF9AE}" pid="108" name="FSC#SKEDITIONREG@103.510:as_phonelink">
    <vt:lpwstr/>
  </property>
  <property fmtid="{D5CDD505-2E9C-101B-9397-08002B2CF9AE}" pid="109" name="FSC#SKEDITIONREG@103.510:oz_externAdr">
    <vt:lpwstr/>
  </property>
  <property fmtid="{D5CDD505-2E9C-101B-9397-08002B2CF9AE}" pid="110" name="FSC#SKEDITIONREG@103.510:a_depositperiod">
    <vt:lpwstr/>
  </property>
  <property fmtid="{D5CDD505-2E9C-101B-9397-08002B2CF9AE}" pid="111" name="FSC#SKEDITIONREG@103.510:a_disposestate">
    <vt:lpwstr/>
  </property>
  <property fmtid="{D5CDD505-2E9C-101B-9397-08002B2CF9AE}" pid="112" name="FSC#SKEDITIONREG@103.510:a_fileresponsiblefnct">
    <vt:lpwstr/>
  </property>
  <property fmtid="{D5CDD505-2E9C-101B-9397-08002B2CF9AE}" pid="113" name="FSC#SKEDITIONREG@103.510:a_fileresporg_position">
    <vt:lpwstr/>
  </property>
  <property fmtid="{D5CDD505-2E9C-101B-9397-08002B2CF9AE}" pid="114" name="FSC#SKEDITIONREG@103.510:a_fileresporg_position_OU">
    <vt:lpwstr/>
  </property>
  <property fmtid="{D5CDD505-2E9C-101B-9397-08002B2CF9AE}" pid="115" name="FSC#SKEDITIONREG@103.510:a_osobnecislosprac">
    <vt:lpwstr/>
  </property>
  <property fmtid="{D5CDD505-2E9C-101B-9397-08002B2CF9AE}" pid="116" name="FSC#SKEDITIONREG@103.510:a_registrysign">
    <vt:lpwstr/>
  </property>
  <property fmtid="{D5CDD505-2E9C-101B-9397-08002B2CF9AE}" pid="117" name="FSC#SKEDITIONREG@103.510:a_subfileatt">
    <vt:lpwstr/>
  </property>
  <property fmtid="{D5CDD505-2E9C-101B-9397-08002B2CF9AE}" pid="118" name="FSC#SKEDITIONREG@103.510:as_filesubjall">
    <vt:lpwstr/>
  </property>
  <property fmtid="{D5CDD505-2E9C-101B-9397-08002B2CF9AE}" pid="119" name="FSC#SKEDITIONREG@103.510:CreatedAt">
    <vt:lpwstr>12. 5. 2022, 17:12</vt:lpwstr>
  </property>
  <property fmtid="{D5CDD505-2E9C-101B-9397-08002B2CF9AE}" pid="120" name="FSC#SKEDITIONREG@103.510:curruserrolegroup">
    <vt:lpwstr>Odbor podpory regionálneho rozvoja</vt:lpwstr>
  </property>
  <property fmtid="{D5CDD505-2E9C-101B-9397-08002B2CF9AE}" pid="121" name="FSC#SKEDITIONREG@103.510:currusersubst">
    <vt:lpwstr>Mgr.  Michal Kováč</vt:lpwstr>
  </property>
  <property fmtid="{D5CDD505-2E9C-101B-9397-08002B2CF9AE}" pid="122" name="FSC#SKEDITIONREG@103.510:emailsprac">
    <vt:lpwstr/>
  </property>
  <property fmtid="{D5CDD505-2E9C-101B-9397-08002B2CF9AE}" pid="123" name="FSC#SKEDITIONREG@103.510:ms_VyskladaniePoznamok">
    <vt:lpwstr/>
  </property>
  <property fmtid="{D5CDD505-2E9C-101B-9397-08002B2CF9AE}" pid="124" name="FSC#SKEDITIONREG@103.510:oumlname_fnct">
    <vt:lpwstr/>
  </property>
  <property fmtid="{D5CDD505-2E9C-101B-9397-08002B2CF9AE}" pid="125" name="FSC#SKEDITIONREG@103.510:sk_org_city">
    <vt:lpwstr>Bratislava-Staré Mesto</vt:lpwstr>
  </property>
  <property fmtid="{D5CDD505-2E9C-101B-9397-08002B2CF9AE}" pid="126" name="FSC#SKEDITIONREG@103.510:sk_org_dic">
    <vt:lpwstr>2120287004</vt:lpwstr>
  </property>
  <property fmtid="{D5CDD505-2E9C-101B-9397-08002B2CF9AE}" pid="127" name="FSC#SKEDITIONREG@103.510:sk_org_email">
    <vt:lpwstr>mailto:karol.dumbier@vicepremier.gov.sk</vt:lpwstr>
  </property>
  <property fmtid="{D5CDD505-2E9C-101B-9397-08002B2CF9AE}" pid="128" name="FSC#SKEDITIONREG@103.510:sk_org_fax">
    <vt:lpwstr/>
  </property>
  <property fmtid="{D5CDD505-2E9C-101B-9397-08002B2CF9AE}" pid="129" name="FSC#SKEDITIONREG@103.510:sk_org_fullname">
    <vt:lpwstr>Ministerstvo investícií, regionálneho rozvoja a informatizácie Slovenskej republiky</vt:lpwstr>
  </property>
  <property fmtid="{D5CDD505-2E9C-101B-9397-08002B2CF9AE}" pid="130" name="FSC#SKEDITIONREG@103.510:sk_org_ico">
    <vt:lpwstr>50349287</vt:lpwstr>
  </property>
  <property fmtid="{D5CDD505-2E9C-101B-9397-08002B2CF9AE}" pid="131" name="FSC#SKEDITIONREG@103.510:sk_org_phone">
    <vt:lpwstr>+421905724420</vt:lpwstr>
  </property>
  <property fmtid="{D5CDD505-2E9C-101B-9397-08002B2CF9AE}" pid="132" name="FSC#SKEDITIONREG@103.510:sk_org_shortname">
    <vt:lpwstr/>
  </property>
  <property fmtid="{D5CDD505-2E9C-101B-9397-08002B2CF9AE}" pid="133" name="FSC#SKEDITIONREG@103.510:sk_org_state">
    <vt:lpwstr>Bratislava I</vt:lpwstr>
  </property>
  <property fmtid="{D5CDD505-2E9C-101B-9397-08002B2CF9AE}" pid="134" name="FSC#SKEDITIONREG@103.510:sk_org_street">
    <vt:lpwstr>Štefánikova 15</vt:lpwstr>
  </property>
  <property fmtid="{D5CDD505-2E9C-101B-9397-08002B2CF9AE}" pid="135" name="FSC#SKEDITIONREG@103.510:sk_org_zip">
    <vt:lpwstr>811 05</vt:lpwstr>
  </property>
  <property fmtid="{D5CDD505-2E9C-101B-9397-08002B2CF9AE}" pid="136" name="FSC#SKEDITIONREG@103.510:viz_clearedat">
    <vt:lpwstr/>
  </property>
  <property fmtid="{D5CDD505-2E9C-101B-9397-08002B2CF9AE}" pid="137" name="FSC#SKEDITIONREG@103.510:viz_clearedby">
    <vt:lpwstr/>
  </property>
  <property fmtid="{D5CDD505-2E9C-101B-9397-08002B2CF9AE}" pid="138" name="FSC#SKEDITIONREG@103.510:viz_comm">
    <vt:lpwstr/>
  </property>
  <property fmtid="{D5CDD505-2E9C-101B-9397-08002B2CF9AE}" pid="139" name="FSC#SKEDITIONREG@103.510:viz_decisionattachments">
    <vt:lpwstr/>
  </property>
  <property fmtid="{D5CDD505-2E9C-101B-9397-08002B2CF9AE}" pid="140" name="FSC#SKEDITIONREG@103.510:viz_deliveredat">
    <vt:lpwstr/>
  </property>
  <property fmtid="{D5CDD505-2E9C-101B-9397-08002B2CF9AE}" pid="141" name="FSC#SKEDITIONREG@103.510:viz_delivery">
    <vt:lpwstr/>
  </property>
  <property fmtid="{D5CDD505-2E9C-101B-9397-08002B2CF9AE}" pid="142" name="FSC#SKEDITIONREG@103.510:viz_extension">
    <vt:lpwstr/>
  </property>
  <property fmtid="{D5CDD505-2E9C-101B-9397-08002B2CF9AE}" pid="143" name="FSC#SKEDITIONREG@103.510:viz_filenumber">
    <vt:lpwstr/>
  </property>
  <property fmtid="{D5CDD505-2E9C-101B-9397-08002B2CF9AE}" pid="144" name="FSC#SKEDITIONREG@103.510:viz_fileresponsible">
    <vt:lpwstr/>
  </property>
  <property fmtid="{D5CDD505-2E9C-101B-9397-08002B2CF9AE}" pid="145" name="FSC#SKEDITIONREG@103.510:viz_fileresporg">
    <vt:lpwstr/>
  </property>
  <property fmtid="{D5CDD505-2E9C-101B-9397-08002B2CF9AE}" pid="146" name="FSC#SKEDITIONREG@103.510:viz_fileresporg_email_OU">
    <vt:lpwstr/>
  </property>
  <property fmtid="{D5CDD505-2E9C-101B-9397-08002B2CF9AE}" pid="147" name="FSC#SKEDITIONREG@103.510:viz_fileresporg_emailaddress">
    <vt:lpwstr/>
  </property>
  <property fmtid="{D5CDD505-2E9C-101B-9397-08002B2CF9AE}" pid="148" name="FSC#SKEDITIONREG@103.510:viz_fileresporg_fax">
    <vt:lpwstr/>
  </property>
  <property fmtid="{D5CDD505-2E9C-101B-9397-08002B2CF9AE}" pid="149" name="FSC#SKEDITIONREG@103.510:viz_fileresporg_fax_OU">
    <vt:lpwstr/>
  </property>
  <property fmtid="{D5CDD505-2E9C-101B-9397-08002B2CF9AE}" pid="150" name="FSC#SKEDITIONREG@103.510:viz_fileresporg_function">
    <vt:lpwstr/>
  </property>
  <property fmtid="{D5CDD505-2E9C-101B-9397-08002B2CF9AE}" pid="151" name="FSC#SKEDITIONREG@103.510:viz_fileresporg_function_OU">
    <vt:lpwstr/>
  </property>
  <property fmtid="{D5CDD505-2E9C-101B-9397-08002B2CF9AE}" pid="152" name="FSC#SKEDITIONREG@103.510:viz_fileresporg_head">
    <vt:lpwstr/>
  </property>
  <property fmtid="{D5CDD505-2E9C-101B-9397-08002B2CF9AE}" pid="153" name="FSC#SKEDITIONREG@103.510:viz_fileresporg_head_OU">
    <vt:lpwstr/>
  </property>
  <property fmtid="{D5CDD505-2E9C-101B-9397-08002B2CF9AE}" pid="154" name="FSC#SKEDITIONREG@103.510:viz_fileresporg_longname">
    <vt:lpwstr/>
  </property>
  <property fmtid="{D5CDD505-2E9C-101B-9397-08002B2CF9AE}" pid="155" name="FSC#SKEDITIONREG@103.510:viz_fileresporg_mesto">
    <vt:lpwstr/>
  </property>
  <property fmtid="{D5CDD505-2E9C-101B-9397-08002B2CF9AE}" pid="156" name="FSC#SKEDITIONREG@103.510:viz_fileresporg_odbor">
    <vt:lpwstr/>
  </property>
  <property fmtid="{D5CDD505-2E9C-101B-9397-08002B2CF9AE}" pid="157" name="FSC#SKEDITIONREG@103.510:viz_fileresporg_odbor_function">
    <vt:lpwstr/>
  </property>
  <property fmtid="{D5CDD505-2E9C-101B-9397-08002B2CF9AE}" pid="158" name="FSC#SKEDITIONREG@103.510:viz_fileresporg_odbor_head">
    <vt:lpwstr/>
  </property>
  <property fmtid="{D5CDD505-2E9C-101B-9397-08002B2CF9AE}" pid="159" name="FSC#SKEDITIONREG@103.510:viz_fileresporg_OU">
    <vt:lpwstr/>
  </property>
  <property fmtid="{D5CDD505-2E9C-101B-9397-08002B2CF9AE}" pid="160" name="FSC#SKEDITIONREG@103.510:viz_fileresporg_phone">
    <vt:lpwstr/>
  </property>
  <property fmtid="{D5CDD505-2E9C-101B-9397-08002B2CF9AE}" pid="161" name="FSC#SKEDITIONREG@103.510:viz_fileresporg_phone_OU">
    <vt:lpwstr/>
  </property>
  <property fmtid="{D5CDD505-2E9C-101B-9397-08002B2CF9AE}" pid="162" name="FSC#SKEDITIONREG@103.510:viz_fileresporg_position">
    <vt:lpwstr/>
  </property>
  <property fmtid="{D5CDD505-2E9C-101B-9397-08002B2CF9AE}" pid="163" name="FSC#SKEDITIONREG@103.510:viz_fileresporg_position_OU">
    <vt:lpwstr/>
  </property>
  <property fmtid="{D5CDD505-2E9C-101B-9397-08002B2CF9AE}" pid="164" name="FSC#SKEDITIONREG@103.510:viz_fileresporg_psc">
    <vt:lpwstr/>
  </property>
  <property fmtid="{D5CDD505-2E9C-101B-9397-08002B2CF9AE}" pid="165" name="FSC#SKEDITIONREG@103.510:viz_fileresporg_sekcia">
    <vt:lpwstr/>
  </property>
  <property fmtid="{D5CDD505-2E9C-101B-9397-08002B2CF9AE}" pid="166" name="FSC#SKEDITIONREG@103.510:viz_fileresporg_sekcia_function">
    <vt:lpwstr/>
  </property>
  <property fmtid="{D5CDD505-2E9C-101B-9397-08002B2CF9AE}" pid="167" name="FSC#SKEDITIONREG@103.510:viz_fileresporg_sekcia_head">
    <vt:lpwstr/>
  </property>
  <property fmtid="{D5CDD505-2E9C-101B-9397-08002B2CF9AE}" pid="168" name="FSC#SKEDITIONREG@103.510:viz_fileresporg_stat">
    <vt:lpwstr/>
  </property>
  <property fmtid="{D5CDD505-2E9C-101B-9397-08002B2CF9AE}" pid="169" name="FSC#SKEDITIONREG@103.510:viz_fileresporg_ulica">
    <vt:lpwstr/>
  </property>
  <property fmtid="{D5CDD505-2E9C-101B-9397-08002B2CF9AE}" pid="170" name="FSC#SKEDITIONREG@103.510:viz_fileresporgknazov">
    <vt:lpwstr/>
  </property>
  <property fmtid="{D5CDD505-2E9C-101B-9397-08002B2CF9AE}" pid="171" name="FSC#SKEDITIONREG@103.510:viz_filesubj">
    <vt:lpwstr/>
  </property>
  <property fmtid="{D5CDD505-2E9C-101B-9397-08002B2CF9AE}" pid="172" name="FSC#SKEDITIONREG@103.510:viz_incattachments">
    <vt:lpwstr/>
  </property>
  <property fmtid="{D5CDD505-2E9C-101B-9397-08002B2CF9AE}" pid="173" name="FSC#SKEDITIONREG@103.510:viz_incnr">
    <vt:lpwstr/>
  </property>
  <property fmtid="{D5CDD505-2E9C-101B-9397-08002B2CF9AE}" pid="174" name="FSC#SKEDITIONREG@103.510:viz_intletterrecivers">
    <vt:lpwstr/>
  </property>
  <property fmtid="{D5CDD505-2E9C-101B-9397-08002B2CF9AE}" pid="175" name="FSC#SKEDITIONREG@103.510:viz_objcreatedstr">
    <vt:lpwstr/>
  </property>
  <property fmtid="{D5CDD505-2E9C-101B-9397-08002B2CF9AE}" pid="176" name="FSC#SKEDITIONREG@103.510:viz_ordernumber">
    <vt:lpwstr/>
  </property>
  <property fmtid="{D5CDD505-2E9C-101B-9397-08002B2CF9AE}" pid="177" name="FSC#SKEDITIONREG@103.510:viz_oursign">
    <vt:lpwstr/>
  </property>
  <property fmtid="{D5CDD505-2E9C-101B-9397-08002B2CF9AE}" pid="178" name="FSC#SKEDITIONREG@103.510:viz_responseto_createdby">
    <vt:lpwstr/>
  </property>
  <property fmtid="{D5CDD505-2E9C-101B-9397-08002B2CF9AE}" pid="179" name="FSC#SKEDITIONREG@103.510:viz_sendersign">
    <vt:lpwstr/>
  </property>
  <property fmtid="{D5CDD505-2E9C-101B-9397-08002B2CF9AE}" pid="180" name="FSC#SKEDITIONREG@103.510:viz_shortfileresporg">
    <vt:lpwstr/>
  </property>
  <property fmtid="{D5CDD505-2E9C-101B-9397-08002B2CF9AE}" pid="181" name="FSC#SKEDITIONREG@103.510:viz_tel_number">
    <vt:lpwstr/>
  </property>
  <property fmtid="{D5CDD505-2E9C-101B-9397-08002B2CF9AE}" pid="182" name="FSC#SKEDITIONREG@103.510:viz_tel_number2">
    <vt:lpwstr/>
  </property>
  <property fmtid="{D5CDD505-2E9C-101B-9397-08002B2CF9AE}" pid="183" name="FSC#SKEDITIONREG@103.510:viz_testsalutation">
    <vt:lpwstr/>
  </property>
  <property fmtid="{D5CDD505-2E9C-101B-9397-08002B2CF9AE}" pid="184" name="FSC#SKEDITIONREG@103.510:viz_validfrom">
    <vt:lpwstr/>
  </property>
  <property fmtid="{D5CDD505-2E9C-101B-9397-08002B2CF9AE}" pid="185" name="FSC#SKEDITIONREG@103.510:zaznam_jeden_adresat">
    <vt:lpwstr/>
  </property>
  <property fmtid="{D5CDD505-2E9C-101B-9397-08002B2CF9AE}" pid="186" name="FSC#SKEDITIONREG@103.510:zaznam_vnut_adresati_1">
    <vt:lpwstr/>
  </property>
  <property fmtid="{D5CDD505-2E9C-101B-9397-08002B2CF9AE}" pid="187" name="FSC#SKEDITIONREG@103.510:zaznam_vnut_adresati_2">
    <vt:lpwstr/>
  </property>
  <property fmtid="{D5CDD505-2E9C-101B-9397-08002B2CF9AE}" pid="188" name="FSC#SKEDITIONREG@103.510:zaznam_vnut_adresati_3">
    <vt:lpwstr/>
  </property>
  <property fmtid="{D5CDD505-2E9C-101B-9397-08002B2CF9AE}" pid="189" name="FSC#SKEDITIONREG@103.510:zaznam_vnut_adresati_4">
    <vt:lpwstr/>
  </property>
  <property fmtid="{D5CDD505-2E9C-101B-9397-08002B2CF9AE}" pid="190" name="FSC#SKEDITIONREG@103.510:zaznam_vnut_adresati_5">
    <vt:lpwstr/>
  </property>
  <property fmtid="{D5CDD505-2E9C-101B-9397-08002B2CF9AE}" pid="191" name="FSC#SKEDITIONREG@103.510:zaznam_vnut_adresati_6">
    <vt:lpwstr/>
  </property>
  <property fmtid="{D5CDD505-2E9C-101B-9397-08002B2CF9AE}" pid="192" name="FSC#SKEDITIONREG@103.510:zaznam_vnut_adresati_7">
    <vt:lpwstr/>
  </property>
  <property fmtid="{D5CDD505-2E9C-101B-9397-08002B2CF9AE}" pid="193" name="FSC#SKEDITIONREG@103.510:zaznam_vnut_adresati_8">
    <vt:lpwstr/>
  </property>
  <property fmtid="{D5CDD505-2E9C-101B-9397-08002B2CF9AE}" pid="194" name="FSC#SKEDITIONREG@103.510:zaznam_vnut_adresati_9">
    <vt:lpwstr/>
  </property>
  <property fmtid="{D5CDD505-2E9C-101B-9397-08002B2CF9AE}" pid="195" name="FSC#SKEDITIONREG@103.510:zaznam_vnut_adresati_10">
    <vt:lpwstr/>
  </property>
  <property fmtid="{D5CDD505-2E9C-101B-9397-08002B2CF9AE}" pid="196" name="FSC#SKEDITIONREG@103.510:zaznam_vnut_adresati_11">
    <vt:lpwstr/>
  </property>
  <property fmtid="{D5CDD505-2E9C-101B-9397-08002B2CF9AE}" pid="197" name="FSC#SKEDITIONREG@103.510:zaznam_vnut_adresati_12">
    <vt:lpwstr/>
  </property>
  <property fmtid="{D5CDD505-2E9C-101B-9397-08002B2CF9AE}" pid="198" name="FSC#SKEDITIONREG@103.510:zaznam_vnut_adresati_13">
    <vt:lpwstr/>
  </property>
  <property fmtid="{D5CDD505-2E9C-101B-9397-08002B2CF9AE}" pid="199" name="FSC#SKEDITIONREG@103.510:zaznam_vnut_adresati_14">
    <vt:lpwstr/>
  </property>
  <property fmtid="{D5CDD505-2E9C-101B-9397-08002B2CF9AE}" pid="200" name="FSC#SKEDITIONREG@103.510:zaznam_vnut_adresati_15">
    <vt:lpwstr/>
  </property>
  <property fmtid="{D5CDD505-2E9C-101B-9397-08002B2CF9AE}" pid="201" name="FSC#SKEDITIONREG@103.510:zaznam_vnut_adresati_16">
    <vt:lpwstr/>
  </property>
  <property fmtid="{D5CDD505-2E9C-101B-9397-08002B2CF9AE}" pid="202" name="FSC#SKEDITIONREG@103.510:zaznam_vnut_adresati_17">
    <vt:lpwstr/>
  </property>
  <property fmtid="{D5CDD505-2E9C-101B-9397-08002B2CF9AE}" pid="203" name="FSC#SKEDITIONREG@103.510:zaznam_vnut_adresati_18">
    <vt:lpwstr/>
  </property>
  <property fmtid="{D5CDD505-2E9C-101B-9397-08002B2CF9AE}" pid="204" name="FSC#SKEDITIONREG@103.510:zaznam_vnut_adresati_19">
    <vt:lpwstr/>
  </property>
  <property fmtid="{D5CDD505-2E9C-101B-9397-08002B2CF9AE}" pid="205" name="FSC#SKEDITIONREG@103.510:zaznam_vnut_adresati_20">
    <vt:lpwstr/>
  </property>
  <property fmtid="{D5CDD505-2E9C-101B-9397-08002B2CF9AE}" pid="206" name="FSC#SKEDITIONREG@103.510:zaznam_vnut_adresati_21">
    <vt:lpwstr/>
  </property>
  <property fmtid="{D5CDD505-2E9C-101B-9397-08002B2CF9AE}" pid="207" name="FSC#SKEDITIONREG@103.510:zaznam_vnut_adresati_22">
    <vt:lpwstr/>
  </property>
  <property fmtid="{D5CDD505-2E9C-101B-9397-08002B2CF9AE}" pid="208" name="FSC#SKEDITIONREG@103.510:zaznam_vnut_adresati_23">
    <vt:lpwstr/>
  </property>
  <property fmtid="{D5CDD505-2E9C-101B-9397-08002B2CF9AE}" pid="209" name="FSC#SKEDITIONREG@103.510:zaznam_vnut_adresati_24">
    <vt:lpwstr/>
  </property>
  <property fmtid="{D5CDD505-2E9C-101B-9397-08002B2CF9AE}" pid="210" name="FSC#SKEDITIONREG@103.510:zaznam_vnut_adresati_25">
    <vt:lpwstr/>
  </property>
  <property fmtid="{D5CDD505-2E9C-101B-9397-08002B2CF9AE}" pid="211" name="FSC#SKEDITIONREG@103.510:zaznam_vnut_adresati_26">
    <vt:lpwstr/>
  </property>
  <property fmtid="{D5CDD505-2E9C-101B-9397-08002B2CF9AE}" pid="212" name="FSC#SKEDITIONREG@103.510:zaznam_vnut_adresati_27">
    <vt:lpwstr/>
  </property>
  <property fmtid="{D5CDD505-2E9C-101B-9397-08002B2CF9AE}" pid="213" name="FSC#SKEDITIONREG@103.510:zaznam_vnut_adresati_28">
    <vt:lpwstr/>
  </property>
  <property fmtid="{D5CDD505-2E9C-101B-9397-08002B2CF9AE}" pid="214" name="FSC#SKEDITIONREG@103.510:zaznam_vnut_adresati_29">
    <vt:lpwstr/>
  </property>
  <property fmtid="{D5CDD505-2E9C-101B-9397-08002B2CF9AE}" pid="215" name="FSC#SKEDITIONREG@103.510:zaznam_vnut_adresati_30">
    <vt:lpwstr/>
  </property>
  <property fmtid="{D5CDD505-2E9C-101B-9397-08002B2CF9AE}" pid="216" name="FSC#SKEDITIONREG@103.510:zaznam_vnut_adresati_31">
    <vt:lpwstr/>
  </property>
  <property fmtid="{D5CDD505-2E9C-101B-9397-08002B2CF9AE}" pid="217" name="FSC#SKEDITIONREG@103.510:zaznam_vnut_adresati_32">
    <vt:lpwstr/>
  </property>
  <property fmtid="{D5CDD505-2E9C-101B-9397-08002B2CF9AE}" pid="218" name="FSC#SKEDITIONREG@103.510:zaznam_vnut_adresati_33">
    <vt:lpwstr/>
  </property>
  <property fmtid="{D5CDD505-2E9C-101B-9397-08002B2CF9AE}" pid="219" name="FSC#SKEDITIONREG@103.510:zaznam_vnut_adresati_34">
    <vt:lpwstr/>
  </property>
  <property fmtid="{D5CDD505-2E9C-101B-9397-08002B2CF9AE}" pid="220" name="FSC#SKEDITIONREG@103.510:zaznam_vnut_adresati_35">
    <vt:lpwstr/>
  </property>
  <property fmtid="{D5CDD505-2E9C-101B-9397-08002B2CF9AE}" pid="221" name="FSC#SKEDITIONREG@103.510:zaznam_vnut_adresati_36">
    <vt:lpwstr/>
  </property>
  <property fmtid="{D5CDD505-2E9C-101B-9397-08002B2CF9AE}" pid="222" name="FSC#SKEDITIONREG@103.510:zaznam_vnut_adresati_37">
    <vt:lpwstr/>
  </property>
  <property fmtid="{D5CDD505-2E9C-101B-9397-08002B2CF9AE}" pid="223" name="FSC#SKEDITIONREG@103.510:zaznam_vnut_adresati_38">
    <vt:lpwstr/>
  </property>
  <property fmtid="{D5CDD505-2E9C-101B-9397-08002B2CF9AE}" pid="224" name="FSC#SKEDITIONREG@103.510:zaznam_vnut_adresati_39">
    <vt:lpwstr/>
  </property>
  <property fmtid="{D5CDD505-2E9C-101B-9397-08002B2CF9AE}" pid="225" name="FSC#SKEDITIONREG@103.510:zaznam_vnut_adresati_40">
    <vt:lpwstr/>
  </property>
  <property fmtid="{D5CDD505-2E9C-101B-9397-08002B2CF9AE}" pid="226" name="FSC#SKEDITIONREG@103.510:zaznam_vnut_adresati_41">
    <vt:lpwstr/>
  </property>
  <property fmtid="{D5CDD505-2E9C-101B-9397-08002B2CF9AE}" pid="227" name="FSC#SKEDITIONREG@103.510:zaznam_vnut_adresati_42">
    <vt:lpwstr/>
  </property>
  <property fmtid="{D5CDD505-2E9C-101B-9397-08002B2CF9AE}" pid="228" name="FSC#SKEDITIONREG@103.510:zaznam_vnut_adresati_43">
    <vt:lpwstr/>
  </property>
  <property fmtid="{D5CDD505-2E9C-101B-9397-08002B2CF9AE}" pid="229" name="FSC#SKEDITIONREG@103.510:zaznam_vnut_adresati_44">
    <vt:lpwstr/>
  </property>
  <property fmtid="{D5CDD505-2E9C-101B-9397-08002B2CF9AE}" pid="230" name="FSC#SKEDITIONREG@103.510:zaznam_vnut_adresati_45">
    <vt:lpwstr/>
  </property>
  <property fmtid="{D5CDD505-2E9C-101B-9397-08002B2CF9AE}" pid="231" name="FSC#SKEDITIONREG@103.510:zaznam_vnut_adresati_46">
    <vt:lpwstr/>
  </property>
  <property fmtid="{D5CDD505-2E9C-101B-9397-08002B2CF9AE}" pid="232" name="FSC#SKEDITIONREG@103.510:zaznam_vnut_adresati_47">
    <vt:lpwstr/>
  </property>
  <property fmtid="{D5CDD505-2E9C-101B-9397-08002B2CF9AE}" pid="233" name="FSC#SKEDITIONREG@103.510:zaznam_vnut_adresati_48">
    <vt:lpwstr/>
  </property>
  <property fmtid="{D5CDD505-2E9C-101B-9397-08002B2CF9AE}" pid="234" name="FSC#SKEDITIONREG@103.510:zaznam_vnut_adresati_49">
    <vt:lpwstr/>
  </property>
  <property fmtid="{D5CDD505-2E9C-101B-9397-08002B2CF9AE}" pid="235" name="FSC#SKEDITIONREG@103.510:zaznam_vnut_adresati_50">
    <vt:lpwstr/>
  </property>
  <property fmtid="{D5CDD505-2E9C-101B-9397-08002B2CF9AE}" pid="236" name="FSC#SKEDITIONREG@103.510:zaznam_vnut_adresati_51">
    <vt:lpwstr/>
  </property>
  <property fmtid="{D5CDD505-2E9C-101B-9397-08002B2CF9AE}" pid="237" name="FSC#SKEDITIONREG@103.510:zaznam_vnut_adresati_52">
    <vt:lpwstr/>
  </property>
  <property fmtid="{D5CDD505-2E9C-101B-9397-08002B2CF9AE}" pid="238" name="FSC#SKEDITIONREG@103.510:zaznam_vnut_adresati_53">
    <vt:lpwstr/>
  </property>
  <property fmtid="{D5CDD505-2E9C-101B-9397-08002B2CF9AE}" pid="239" name="FSC#SKEDITIONREG@103.510:zaznam_vnut_adresati_54">
    <vt:lpwstr/>
  </property>
  <property fmtid="{D5CDD505-2E9C-101B-9397-08002B2CF9AE}" pid="240" name="FSC#SKEDITIONREG@103.510:zaznam_vnut_adresati_55">
    <vt:lpwstr/>
  </property>
  <property fmtid="{D5CDD505-2E9C-101B-9397-08002B2CF9AE}" pid="241" name="FSC#SKEDITIONREG@103.510:zaznam_vnut_adresati_56">
    <vt:lpwstr/>
  </property>
  <property fmtid="{D5CDD505-2E9C-101B-9397-08002B2CF9AE}" pid="242" name="FSC#SKEDITIONREG@103.510:zaznam_vnut_adresati_57">
    <vt:lpwstr/>
  </property>
  <property fmtid="{D5CDD505-2E9C-101B-9397-08002B2CF9AE}" pid="243" name="FSC#SKEDITIONREG@103.510:zaznam_vnut_adresati_58">
    <vt:lpwstr/>
  </property>
  <property fmtid="{D5CDD505-2E9C-101B-9397-08002B2CF9AE}" pid="244" name="FSC#SKEDITIONREG@103.510:zaznam_vnut_adresati_59">
    <vt:lpwstr/>
  </property>
  <property fmtid="{D5CDD505-2E9C-101B-9397-08002B2CF9AE}" pid="245" name="FSC#SKEDITIONREG@103.510:zaznam_vnut_adresati_60">
    <vt:lpwstr/>
  </property>
  <property fmtid="{D5CDD505-2E9C-101B-9397-08002B2CF9AE}" pid="246" name="FSC#SKEDITIONREG@103.510:zaznam_vnut_adresati_61">
    <vt:lpwstr/>
  </property>
  <property fmtid="{D5CDD505-2E9C-101B-9397-08002B2CF9AE}" pid="247" name="FSC#SKEDITIONREG@103.510:zaznam_vnut_adresati_62">
    <vt:lpwstr/>
  </property>
  <property fmtid="{D5CDD505-2E9C-101B-9397-08002B2CF9AE}" pid="248" name="FSC#SKEDITIONREG@103.510:zaznam_vnut_adresati_63">
    <vt:lpwstr/>
  </property>
  <property fmtid="{D5CDD505-2E9C-101B-9397-08002B2CF9AE}" pid="249" name="FSC#SKEDITIONREG@103.510:zaznam_vnut_adresati_64">
    <vt:lpwstr/>
  </property>
  <property fmtid="{D5CDD505-2E9C-101B-9397-08002B2CF9AE}" pid="250" name="FSC#SKEDITIONREG@103.510:zaznam_vnut_adresati_65">
    <vt:lpwstr/>
  </property>
  <property fmtid="{D5CDD505-2E9C-101B-9397-08002B2CF9AE}" pid="251" name="FSC#SKEDITIONREG@103.510:zaznam_vnut_adresati_66">
    <vt:lpwstr/>
  </property>
  <property fmtid="{D5CDD505-2E9C-101B-9397-08002B2CF9AE}" pid="252" name="FSC#SKEDITIONREG@103.510:zaznam_vnut_adresati_67">
    <vt:lpwstr/>
  </property>
  <property fmtid="{D5CDD505-2E9C-101B-9397-08002B2CF9AE}" pid="253" name="FSC#SKEDITIONREG@103.510:zaznam_vnut_adresati_68">
    <vt:lpwstr/>
  </property>
  <property fmtid="{D5CDD505-2E9C-101B-9397-08002B2CF9AE}" pid="254" name="FSC#SKEDITIONREG@103.510:zaznam_vnut_adresati_69">
    <vt:lpwstr/>
  </property>
  <property fmtid="{D5CDD505-2E9C-101B-9397-08002B2CF9AE}" pid="255" name="FSC#SKEDITIONREG@103.510:zaznam_vnut_adresati_70">
    <vt:lpwstr/>
  </property>
  <property fmtid="{D5CDD505-2E9C-101B-9397-08002B2CF9AE}" pid="256" name="FSC#SKEDITIONREG@103.510:zaznam_vonk_adresati_1">
    <vt:lpwstr/>
  </property>
  <property fmtid="{D5CDD505-2E9C-101B-9397-08002B2CF9AE}" pid="257" name="FSC#SKEDITIONREG@103.510:zaznam_vonk_adresati_2">
    <vt:lpwstr/>
  </property>
  <property fmtid="{D5CDD505-2E9C-101B-9397-08002B2CF9AE}" pid="258" name="FSC#SKEDITIONREG@103.510:zaznam_vonk_adresati_3">
    <vt:lpwstr/>
  </property>
  <property fmtid="{D5CDD505-2E9C-101B-9397-08002B2CF9AE}" pid="259" name="FSC#SKEDITIONREG@103.510:zaznam_vonk_adresati_4">
    <vt:lpwstr/>
  </property>
  <property fmtid="{D5CDD505-2E9C-101B-9397-08002B2CF9AE}" pid="260" name="FSC#SKEDITIONREG@103.510:zaznam_vonk_adresati_5">
    <vt:lpwstr/>
  </property>
  <property fmtid="{D5CDD505-2E9C-101B-9397-08002B2CF9AE}" pid="261" name="FSC#SKEDITIONREG@103.510:zaznam_vonk_adresati_6">
    <vt:lpwstr/>
  </property>
  <property fmtid="{D5CDD505-2E9C-101B-9397-08002B2CF9AE}" pid="262" name="FSC#SKEDITIONREG@103.510:zaznam_vonk_adresati_7">
    <vt:lpwstr/>
  </property>
  <property fmtid="{D5CDD505-2E9C-101B-9397-08002B2CF9AE}" pid="263" name="FSC#SKEDITIONREG@103.510:zaznam_vonk_adresati_8">
    <vt:lpwstr/>
  </property>
  <property fmtid="{D5CDD505-2E9C-101B-9397-08002B2CF9AE}" pid="264" name="FSC#SKEDITIONREG@103.510:zaznam_vonk_adresati_9">
    <vt:lpwstr/>
  </property>
  <property fmtid="{D5CDD505-2E9C-101B-9397-08002B2CF9AE}" pid="265" name="FSC#SKEDITIONREG@103.510:zaznam_vonk_adresati_10">
    <vt:lpwstr/>
  </property>
  <property fmtid="{D5CDD505-2E9C-101B-9397-08002B2CF9AE}" pid="266" name="FSC#SKEDITIONREG@103.510:zaznam_vonk_adresati_11">
    <vt:lpwstr/>
  </property>
  <property fmtid="{D5CDD505-2E9C-101B-9397-08002B2CF9AE}" pid="267" name="FSC#SKEDITIONREG@103.510:zaznam_vonk_adresati_12">
    <vt:lpwstr/>
  </property>
  <property fmtid="{D5CDD505-2E9C-101B-9397-08002B2CF9AE}" pid="268" name="FSC#SKEDITIONREG@103.510:zaznam_vonk_adresati_13">
    <vt:lpwstr/>
  </property>
  <property fmtid="{D5CDD505-2E9C-101B-9397-08002B2CF9AE}" pid="269" name="FSC#SKEDITIONREG@103.510:zaznam_vonk_adresati_14">
    <vt:lpwstr/>
  </property>
  <property fmtid="{D5CDD505-2E9C-101B-9397-08002B2CF9AE}" pid="270" name="FSC#SKEDITIONREG@103.510:zaznam_vonk_adresati_15">
    <vt:lpwstr/>
  </property>
  <property fmtid="{D5CDD505-2E9C-101B-9397-08002B2CF9AE}" pid="271" name="FSC#SKEDITIONREG@103.510:zaznam_vonk_adresati_16">
    <vt:lpwstr/>
  </property>
  <property fmtid="{D5CDD505-2E9C-101B-9397-08002B2CF9AE}" pid="272" name="FSC#SKEDITIONREG@103.510:zaznam_vonk_adresati_17">
    <vt:lpwstr/>
  </property>
  <property fmtid="{D5CDD505-2E9C-101B-9397-08002B2CF9AE}" pid="273" name="FSC#SKEDITIONREG@103.510:zaznam_vonk_adresati_18">
    <vt:lpwstr/>
  </property>
  <property fmtid="{D5CDD505-2E9C-101B-9397-08002B2CF9AE}" pid="274" name="FSC#SKEDITIONREG@103.510:zaznam_vonk_adresati_19">
    <vt:lpwstr/>
  </property>
  <property fmtid="{D5CDD505-2E9C-101B-9397-08002B2CF9AE}" pid="275" name="FSC#SKEDITIONREG@103.510:zaznam_vonk_adresati_20">
    <vt:lpwstr/>
  </property>
  <property fmtid="{D5CDD505-2E9C-101B-9397-08002B2CF9AE}" pid="276" name="FSC#SKEDITIONREG@103.510:zaznam_vonk_adresati_21">
    <vt:lpwstr/>
  </property>
  <property fmtid="{D5CDD505-2E9C-101B-9397-08002B2CF9AE}" pid="277" name="FSC#SKEDITIONREG@103.510:zaznam_vonk_adresati_22">
    <vt:lpwstr/>
  </property>
  <property fmtid="{D5CDD505-2E9C-101B-9397-08002B2CF9AE}" pid="278" name="FSC#SKEDITIONREG@103.510:zaznam_vonk_adresati_23">
    <vt:lpwstr/>
  </property>
  <property fmtid="{D5CDD505-2E9C-101B-9397-08002B2CF9AE}" pid="279" name="FSC#SKEDITIONREG@103.510:zaznam_vonk_adresati_24">
    <vt:lpwstr/>
  </property>
  <property fmtid="{D5CDD505-2E9C-101B-9397-08002B2CF9AE}" pid="280" name="FSC#SKEDITIONREG@103.510:zaznam_vonk_adresati_25">
    <vt:lpwstr/>
  </property>
  <property fmtid="{D5CDD505-2E9C-101B-9397-08002B2CF9AE}" pid="281" name="FSC#SKEDITIONREG@103.510:zaznam_vonk_adresati_26">
    <vt:lpwstr/>
  </property>
  <property fmtid="{D5CDD505-2E9C-101B-9397-08002B2CF9AE}" pid="282" name="FSC#SKEDITIONREG@103.510:zaznam_vonk_adresati_27">
    <vt:lpwstr/>
  </property>
  <property fmtid="{D5CDD505-2E9C-101B-9397-08002B2CF9AE}" pid="283" name="FSC#SKEDITIONREG@103.510:zaznam_vonk_adresati_28">
    <vt:lpwstr/>
  </property>
  <property fmtid="{D5CDD505-2E9C-101B-9397-08002B2CF9AE}" pid="284" name="FSC#SKEDITIONREG@103.510:zaznam_vonk_adresati_29">
    <vt:lpwstr/>
  </property>
  <property fmtid="{D5CDD505-2E9C-101B-9397-08002B2CF9AE}" pid="285" name="FSC#SKEDITIONREG@103.510:zaznam_vonk_adresati_30">
    <vt:lpwstr/>
  </property>
  <property fmtid="{D5CDD505-2E9C-101B-9397-08002B2CF9AE}" pid="286" name="FSC#SKEDITIONREG@103.510:zaznam_vonk_adresati_31">
    <vt:lpwstr/>
  </property>
  <property fmtid="{D5CDD505-2E9C-101B-9397-08002B2CF9AE}" pid="287" name="FSC#SKEDITIONREG@103.510:zaznam_vonk_adresati_32">
    <vt:lpwstr/>
  </property>
  <property fmtid="{D5CDD505-2E9C-101B-9397-08002B2CF9AE}" pid="288" name="FSC#SKEDITIONREG@103.510:zaznam_vonk_adresati_33">
    <vt:lpwstr/>
  </property>
  <property fmtid="{D5CDD505-2E9C-101B-9397-08002B2CF9AE}" pid="289" name="FSC#SKEDITIONREG@103.510:zaznam_vonk_adresati_34">
    <vt:lpwstr/>
  </property>
  <property fmtid="{D5CDD505-2E9C-101B-9397-08002B2CF9AE}" pid="290" name="FSC#SKEDITIONREG@103.510:zaznam_vonk_adresati_35">
    <vt:lpwstr/>
  </property>
  <property fmtid="{D5CDD505-2E9C-101B-9397-08002B2CF9AE}" pid="291" name="FSC#SKEDITIONREG@103.510:Stazovatel">
    <vt:lpwstr/>
  </property>
  <property fmtid="{D5CDD505-2E9C-101B-9397-08002B2CF9AE}" pid="292" name="FSC#SKEDITIONREG@103.510:ProtiKomu">
    <vt:lpwstr/>
  </property>
  <property fmtid="{D5CDD505-2E9C-101B-9397-08002B2CF9AE}" pid="293" name="FSC#SKEDITIONREG@103.510:EvCisloStaz">
    <vt:lpwstr/>
  </property>
  <property fmtid="{D5CDD505-2E9C-101B-9397-08002B2CF9AE}" pid="294" name="FSC#SKEDITIONREG@103.510:jod_AttrDateSkutocnyDatumVydania">
    <vt:lpwstr/>
  </property>
  <property fmtid="{D5CDD505-2E9C-101B-9397-08002B2CF9AE}" pid="295" name="FSC#SKEDITIONREG@103.510:jod_AttrNumCisloZmeny">
    <vt:lpwstr/>
  </property>
  <property fmtid="{D5CDD505-2E9C-101B-9397-08002B2CF9AE}" pid="296" name="FSC#SKEDITIONREG@103.510:jod_AttrStrRegCisloZaznamu">
    <vt:lpwstr/>
  </property>
  <property fmtid="{D5CDD505-2E9C-101B-9397-08002B2CF9AE}" pid="297" name="FSC#SKEDITIONREG@103.510:jod_cislodoc">
    <vt:lpwstr/>
  </property>
  <property fmtid="{D5CDD505-2E9C-101B-9397-08002B2CF9AE}" pid="298" name="FSC#SKEDITIONREG@103.510:jod_druh">
    <vt:lpwstr/>
  </property>
  <property fmtid="{D5CDD505-2E9C-101B-9397-08002B2CF9AE}" pid="299" name="FSC#SKEDITIONREG@103.510:jod_lu">
    <vt:lpwstr/>
  </property>
  <property fmtid="{D5CDD505-2E9C-101B-9397-08002B2CF9AE}" pid="300" name="FSC#SKEDITIONREG@103.510:jod_nazov">
    <vt:lpwstr/>
  </property>
  <property fmtid="{D5CDD505-2E9C-101B-9397-08002B2CF9AE}" pid="301" name="FSC#SKEDITIONREG@103.510:jod_typ">
    <vt:lpwstr/>
  </property>
  <property fmtid="{D5CDD505-2E9C-101B-9397-08002B2CF9AE}" pid="302" name="FSC#SKEDITIONREG@103.510:jod_zh">
    <vt:lpwstr/>
  </property>
  <property fmtid="{D5CDD505-2E9C-101B-9397-08002B2CF9AE}" pid="303" name="FSC#SKEDITIONREG@103.510:jod_sAttrDatePlatnostDo">
    <vt:lpwstr/>
  </property>
  <property fmtid="{D5CDD505-2E9C-101B-9397-08002B2CF9AE}" pid="304" name="FSC#SKEDITIONREG@103.510:jod_sAttrDatePlatnostOd">
    <vt:lpwstr/>
  </property>
  <property fmtid="{D5CDD505-2E9C-101B-9397-08002B2CF9AE}" pid="305" name="FSC#SKEDITIONREG@103.510:jod_sAttrDateUcinnostDoc">
    <vt:lpwstr/>
  </property>
  <property fmtid="{D5CDD505-2E9C-101B-9397-08002B2CF9AE}" pid="306" name="FSC#SKEDITIONREG@103.510:a_telephone">
    <vt:lpwstr/>
  </property>
  <property fmtid="{D5CDD505-2E9C-101B-9397-08002B2CF9AE}" pid="307" name="FSC#SKEDITIONREG@103.510:a_email">
    <vt:lpwstr/>
  </property>
  <property fmtid="{D5CDD505-2E9C-101B-9397-08002B2CF9AE}" pid="308" name="FSC#SKEDITIONREG@103.510:a_nazovOU">
    <vt:lpwstr/>
  </property>
  <property fmtid="{D5CDD505-2E9C-101B-9397-08002B2CF9AE}" pid="309" name="FSC#SKEDITIONREG@103.510:a_veduciOU">
    <vt:lpwstr/>
  </property>
  <property fmtid="{D5CDD505-2E9C-101B-9397-08002B2CF9AE}" pid="310" name="FSC#SKEDITIONREG@103.510:a_nadradeneOU">
    <vt:lpwstr/>
  </property>
  <property fmtid="{D5CDD505-2E9C-101B-9397-08002B2CF9AE}" pid="311" name="FSC#SKEDITIONREG@103.510:a_veduciOd">
    <vt:lpwstr/>
  </property>
  <property fmtid="{D5CDD505-2E9C-101B-9397-08002B2CF9AE}" pid="312" name="FSC#SKEDITIONREG@103.510:a_komu">
    <vt:lpwstr/>
  </property>
  <property fmtid="{D5CDD505-2E9C-101B-9397-08002B2CF9AE}" pid="313" name="FSC#SKEDITIONREG@103.510:a_nasecislo">
    <vt:lpwstr/>
  </property>
  <property fmtid="{D5CDD505-2E9C-101B-9397-08002B2CF9AE}" pid="314" name="FSC#SKEDITIONREG@103.510:a_riaditelOdboru">
    <vt:lpwstr/>
  </property>
  <property fmtid="{D5CDD505-2E9C-101B-9397-08002B2CF9AE}" pid="315" name="FSC#SKEDITIONREG@103.510:zaz_fileresporg_addrstreet">
    <vt:lpwstr/>
  </property>
  <property fmtid="{D5CDD505-2E9C-101B-9397-08002B2CF9AE}" pid="316" name="FSC#SKEDITIONREG@103.510:zaz_fileresporg_addrzipcode">
    <vt:lpwstr/>
  </property>
  <property fmtid="{D5CDD505-2E9C-101B-9397-08002B2CF9AE}" pid="317" name="FSC#SKEDITIONREG@103.510:zaz_fileresporg_addrcity">
    <vt:lpwstr/>
  </property>
  <property fmtid="{D5CDD505-2E9C-101B-9397-08002B2CF9AE}" pid="318" name="FSC#SKMODSYS@103.500:mdnazov">
    <vt:lpwstr/>
  </property>
  <property fmtid="{D5CDD505-2E9C-101B-9397-08002B2CF9AE}" pid="319" name="FSC#SKMODSYS@103.500:mdfileresp">
    <vt:lpwstr/>
  </property>
  <property fmtid="{D5CDD505-2E9C-101B-9397-08002B2CF9AE}" pid="320" name="FSC#SKMODSYS@103.500:mdfileresporg">
    <vt:lpwstr/>
  </property>
  <property fmtid="{D5CDD505-2E9C-101B-9397-08002B2CF9AE}" pid="321" name="FSC#SKMODSYS@103.500:mdcreateat">
    <vt:lpwstr>12. 5. 2022</vt:lpwstr>
  </property>
  <property fmtid="{D5CDD505-2E9C-101B-9397-08002B2CF9AE}" pid="322" name="FSC#SKCP@103.500:cp_AttrPtrOrgUtvar">
    <vt:lpwstr/>
  </property>
  <property fmtid="{D5CDD505-2E9C-101B-9397-08002B2CF9AE}" pid="323" name="FSC#SKCP@103.500:cp_AttrStrEvCisloCP">
    <vt:lpwstr/>
  </property>
  <property fmtid="{D5CDD505-2E9C-101B-9397-08002B2CF9AE}" pid="324" name="FSC#SKCP@103.500:cp_zamestnanec">
    <vt:lpwstr/>
  </property>
  <property fmtid="{D5CDD505-2E9C-101B-9397-08002B2CF9AE}" pid="325" name="FSC#SKCP@103.500:cpt_miestoRokovania">
    <vt:lpwstr/>
  </property>
  <property fmtid="{D5CDD505-2E9C-101B-9397-08002B2CF9AE}" pid="326" name="FSC#SKCP@103.500:cpt_datumCesty">
    <vt:lpwstr/>
  </property>
  <property fmtid="{D5CDD505-2E9C-101B-9397-08002B2CF9AE}" pid="327" name="FSC#SKCP@103.500:cpt_ucelCesty">
    <vt:lpwstr/>
  </property>
  <property fmtid="{D5CDD505-2E9C-101B-9397-08002B2CF9AE}" pid="328" name="FSC#SKCP@103.500:cpz_miestoRokovania">
    <vt:lpwstr/>
  </property>
  <property fmtid="{D5CDD505-2E9C-101B-9397-08002B2CF9AE}" pid="329" name="FSC#SKCP@103.500:cpz_datumCesty">
    <vt:lpwstr/>
  </property>
  <property fmtid="{D5CDD505-2E9C-101B-9397-08002B2CF9AE}" pid="330" name="FSC#SKCP@103.500:cpz_ucelCesty">
    <vt:lpwstr/>
  </property>
  <property fmtid="{D5CDD505-2E9C-101B-9397-08002B2CF9AE}" pid="331" name="FSC#SKCP@103.500:cpz_datumVypracovania">
    <vt:lpwstr/>
  </property>
  <property fmtid="{D5CDD505-2E9C-101B-9397-08002B2CF9AE}" pid="332" name="FSC#SKCP@103.500:cpz_datPodpSchv1">
    <vt:lpwstr/>
  </property>
  <property fmtid="{D5CDD505-2E9C-101B-9397-08002B2CF9AE}" pid="333" name="FSC#SKCP@103.500:cpz_datPodpSchv2">
    <vt:lpwstr/>
  </property>
  <property fmtid="{D5CDD505-2E9C-101B-9397-08002B2CF9AE}" pid="334" name="FSC#SKCP@103.500:cpz_datPodpSchv3">
    <vt:lpwstr/>
  </property>
  <property fmtid="{D5CDD505-2E9C-101B-9397-08002B2CF9AE}" pid="335" name="FSC#SKCP@103.500:cpz_PodpSchv1">
    <vt:lpwstr/>
  </property>
  <property fmtid="{D5CDD505-2E9C-101B-9397-08002B2CF9AE}" pid="336" name="FSC#SKCP@103.500:cpz_PodpSchv2">
    <vt:lpwstr/>
  </property>
  <property fmtid="{D5CDD505-2E9C-101B-9397-08002B2CF9AE}" pid="337" name="FSC#SKCP@103.500:cpz_PodpSchv3">
    <vt:lpwstr/>
  </property>
  <property fmtid="{D5CDD505-2E9C-101B-9397-08002B2CF9AE}" pid="338" name="FSC#SKCP@103.500:cpz_Funkcia">
    <vt:lpwstr/>
  </property>
  <property fmtid="{D5CDD505-2E9C-101B-9397-08002B2CF9AE}" pid="339" name="FSC#SKCP@103.500:cp_Spolucestujuci">
    <vt:lpwstr/>
  </property>
  <property fmtid="{D5CDD505-2E9C-101B-9397-08002B2CF9AE}" pid="340" name="FSC#SKNAD@103.500:nad_objname">
    <vt:lpwstr/>
  </property>
  <property fmtid="{D5CDD505-2E9C-101B-9397-08002B2CF9AE}" pid="341" name="FSC#SKNAD@103.500:nad_AttrStrNazov">
    <vt:lpwstr/>
  </property>
  <property fmtid="{D5CDD505-2E9C-101B-9397-08002B2CF9AE}" pid="342" name="FSC#SKNAD@103.500:nad_AttrPtrSpracovatel">
    <vt:lpwstr/>
  </property>
  <property fmtid="{D5CDD505-2E9C-101B-9397-08002B2CF9AE}" pid="343" name="FSC#SKNAD@103.500:nad_AttrPtrGestor1">
    <vt:lpwstr/>
  </property>
  <property fmtid="{D5CDD505-2E9C-101B-9397-08002B2CF9AE}" pid="344" name="FSC#SKNAD@103.500:nad_AttrPtrGestor1Funkcia">
    <vt:lpwstr/>
  </property>
  <property fmtid="{D5CDD505-2E9C-101B-9397-08002B2CF9AE}" pid="345" name="FSC#SKNAD@103.500:nad_AttrPtrGestor1OU">
    <vt:lpwstr/>
  </property>
  <property fmtid="{D5CDD505-2E9C-101B-9397-08002B2CF9AE}" pid="346" name="FSC#SKNAD@103.500:nad_AttrPtrGestor2">
    <vt:lpwstr/>
  </property>
  <property fmtid="{D5CDD505-2E9C-101B-9397-08002B2CF9AE}" pid="347" name="FSC#SKNAD@103.500:nad_AttrPtrGestor2Funkcia">
    <vt:lpwstr/>
  </property>
  <property fmtid="{D5CDD505-2E9C-101B-9397-08002B2CF9AE}" pid="348" name="FSC#SKNAD@103.500:nad_schvalil">
    <vt:lpwstr/>
  </property>
  <property fmtid="{D5CDD505-2E9C-101B-9397-08002B2CF9AE}" pid="349" name="FSC#SKNAD@103.500:nad_schvalilfunkcia">
    <vt:lpwstr/>
  </property>
  <property fmtid="{D5CDD505-2E9C-101B-9397-08002B2CF9AE}" pid="350" name="FSC#SKNAD@103.500:nad_vr">
    <vt:lpwstr/>
  </property>
  <property fmtid="{D5CDD505-2E9C-101B-9397-08002B2CF9AE}" pid="351" name="FSC#SKNAD@103.500:nad_AttrDateDatumPodpisania">
    <vt:lpwstr/>
  </property>
  <property fmtid="{D5CDD505-2E9C-101B-9397-08002B2CF9AE}" pid="352" name="FSC#SKNAD@103.500:nad_pripobjname">
    <vt:lpwstr/>
  </property>
  <property fmtid="{D5CDD505-2E9C-101B-9397-08002B2CF9AE}" pid="353" name="FSC#SKNAD@103.500:nad_pripVytvorilKto">
    <vt:lpwstr/>
  </property>
  <property fmtid="{D5CDD505-2E9C-101B-9397-08002B2CF9AE}" pid="354" name="FSC#SKNAD@103.500:nad_pripVytvorilKedy">
    <vt:lpwstr>12.5.2022, 17:12</vt:lpwstr>
  </property>
  <property fmtid="{D5CDD505-2E9C-101B-9397-08002B2CF9AE}" pid="355" name="FSC#SKNAD@103.500:nad_AttrStrCisloNA">
    <vt:lpwstr/>
  </property>
  <property fmtid="{D5CDD505-2E9C-101B-9397-08002B2CF9AE}" pid="356" name="FSC#SKNAD@103.500:nad_AttrDateUcinnaOd">
    <vt:lpwstr/>
  </property>
  <property fmtid="{D5CDD505-2E9C-101B-9397-08002B2CF9AE}" pid="357" name="FSC#SKNAD@103.500:nad_AttrDateUcinnaDo">
    <vt:lpwstr/>
  </property>
  <property fmtid="{D5CDD505-2E9C-101B-9397-08002B2CF9AE}" pid="358" name="FSC#SKNAD@103.500:nad_AttrPtrPredchadzajuceNA">
    <vt:lpwstr/>
  </property>
  <property fmtid="{D5CDD505-2E9C-101B-9397-08002B2CF9AE}" pid="359" name="FSC#SKNAD@103.500:nad_AttrPtrSpracovatelOU">
    <vt:lpwstr/>
  </property>
  <property fmtid="{D5CDD505-2E9C-101B-9397-08002B2CF9AE}" pid="360" name="FSC#SKNAD@103.500:nad_AttrPtrPatriKNA">
    <vt:lpwstr/>
  </property>
  <property fmtid="{D5CDD505-2E9C-101B-9397-08002B2CF9AE}" pid="361" name="FSC#SKNAD@103.500:nad_AttrIntCisloDodatku">
    <vt:lpwstr/>
  </property>
  <property fmtid="{D5CDD505-2E9C-101B-9397-08002B2CF9AE}" pid="362" name="FSC#SKNAD@103.500:nad_AttrPtrSpracVeduci">
    <vt:lpwstr/>
  </property>
  <property fmtid="{D5CDD505-2E9C-101B-9397-08002B2CF9AE}" pid="363" name="FSC#SKNAD@103.500:nad_AttrPtrSpracVeduciOU">
    <vt:lpwstr/>
  </property>
  <property fmtid="{D5CDD505-2E9C-101B-9397-08002B2CF9AE}" pid="364" name="FSC#SKNAD@103.500:nad_spis">
    <vt:lpwstr/>
  </property>
  <property fmtid="{D5CDD505-2E9C-101B-9397-08002B2CF9AE}" pid="365" name="FSC#SKPUPP@103.500:pupp_riaditelPorady">
    <vt:lpwstr/>
  </property>
  <property fmtid="{D5CDD505-2E9C-101B-9397-08002B2CF9AE}" pid="366" name="FSC#SKPUPP@103.500:pupp_cisloporady">
    <vt:lpwstr/>
  </property>
  <property fmtid="{D5CDD505-2E9C-101B-9397-08002B2CF9AE}" pid="367" name="FSC#SKPUPP@103.500:pupp_konanieOHodine">
    <vt:lpwstr/>
  </property>
  <property fmtid="{D5CDD505-2E9C-101B-9397-08002B2CF9AE}" pid="368" name="FSC#SKPUPP@103.500:pupp_datPorMesiacString">
    <vt:lpwstr/>
  </property>
  <property fmtid="{D5CDD505-2E9C-101B-9397-08002B2CF9AE}" pid="369" name="FSC#SKPUPP@103.500:pupp_datumporady">
    <vt:lpwstr/>
  </property>
  <property fmtid="{D5CDD505-2E9C-101B-9397-08002B2CF9AE}" pid="370" name="FSC#SKPUPP@103.500:pupp_konaniedo">
    <vt:lpwstr/>
  </property>
  <property fmtid="{D5CDD505-2E9C-101B-9397-08002B2CF9AE}" pid="371" name="FSC#SKPUPP@103.500:pupp_konanieod">
    <vt:lpwstr/>
  </property>
  <property fmtid="{D5CDD505-2E9C-101B-9397-08002B2CF9AE}" pid="372" name="FSC#SKPUPP@103.500:pupp_menopp">
    <vt:lpwstr/>
  </property>
  <property fmtid="{D5CDD505-2E9C-101B-9397-08002B2CF9AE}" pid="373" name="FSC#SKPUPP@103.500:pupp_miestokonania">
    <vt:lpwstr/>
  </property>
  <property fmtid="{D5CDD505-2E9C-101B-9397-08002B2CF9AE}" pid="374" name="FSC#SKPUPP@103.500:pupp_temaporady">
    <vt:lpwstr/>
  </property>
  <property fmtid="{D5CDD505-2E9C-101B-9397-08002B2CF9AE}" pid="375" name="FSC#SKPUPP@103.500:pupp_ucastnici">
    <vt:lpwstr/>
  </property>
  <property fmtid="{D5CDD505-2E9C-101B-9397-08002B2CF9AE}" pid="376" name="FSC#SKPUPP@103.500:pupp_ulohy">
    <vt:lpwstr>test</vt:lpwstr>
  </property>
  <property fmtid="{D5CDD505-2E9C-101B-9397-08002B2CF9AE}" pid="377" name="FSC#SKPUPP@103.500:pupp_ucastnici_funkcie">
    <vt:lpwstr/>
  </property>
  <property fmtid="{D5CDD505-2E9C-101B-9397-08002B2CF9AE}" pid="378" name="FSC#SKPUPP@103.500:pupp_nazov_ulohy">
    <vt:lpwstr/>
  </property>
  <property fmtid="{D5CDD505-2E9C-101B-9397-08002B2CF9AE}" pid="379" name="FSC#SKPUPP@103.500:pupp_cislo_ulohy">
    <vt:lpwstr/>
  </property>
  <property fmtid="{D5CDD505-2E9C-101B-9397-08002B2CF9AE}" pid="380" name="FSC#SKPUPP@103.500:pupp_riesitel_ulohy">
    <vt:lpwstr/>
  </property>
  <property fmtid="{D5CDD505-2E9C-101B-9397-08002B2CF9AE}" pid="381" name="FSC#SKPUPP@103.500:pupp_vybavit_ulohy">
    <vt:lpwstr/>
  </property>
  <property fmtid="{D5CDD505-2E9C-101B-9397-08002B2CF9AE}" pid="382" name="FSC#SKPUPP@103.500:pupp_orgutvar">
    <vt:lpwstr/>
  </property>
  <property fmtid="{D5CDD505-2E9C-101B-9397-08002B2CF9AE}" pid="383" name="FSC#COOELAK@1.1001:Subject">
    <vt:lpwstr/>
  </property>
  <property fmtid="{D5CDD505-2E9C-101B-9397-08002B2CF9AE}" pid="384" name="FSC#COOELAK@1.1001:FileReference">
    <vt:lpwstr/>
  </property>
  <property fmtid="{D5CDD505-2E9C-101B-9397-08002B2CF9AE}" pid="385" name="FSC#COOELAK@1.1001:FileRefYear">
    <vt:lpwstr/>
  </property>
  <property fmtid="{D5CDD505-2E9C-101B-9397-08002B2CF9AE}" pid="386" name="FSC#COOELAK@1.1001:FileRefOrdinal">
    <vt:lpwstr/>
  </property>
  <property fmtid="{D5CDD505-2E9C-101B-9397-08002B2CF9AE}" pid="387" name="FSC#COOELAK@1.1001:FileRefOU">
    <vt:lpwstr/>
  </property>
  <property fmtid="{D5CDD505-2E9C-101B-9397-08002B2CF9AE}" pid="388" name="FSC#COOELAK@1.1001:Organization">
    <vt:lpwstr/>
  </property>
  <property fmtid="{D5CDD505-2E9C-101B-9397-08002B2CF9AE}" pid="389" name="FSC#COOELAK@1.1001:Owner">
    <vt:lpwstr>Kulla, Stanislav, Ing.</vt:lpwstr>
  </property>
  <property fmtid="{D5CDD505-2E9C-101B-9397-08002B2CF9AE}" pid="390" name="FSC#COOELAK@1.1001:OwnerExtension">
    <vt:lpwstr/>
  </property>
  <property fmtid="{D5CDD505-2E9C-101B-9397-08002B2CF9AE}" pid="391" name="FSC#COOELAK@1.1001:OwnerFaxExtension">
    <vt:lpwstr/>
  </property>
  <property fmtid="{D5CDD505-2E9C-101B-9397-08002B2CF9AE}" pid="392" name="FSC#COOELAK@1.1001:DispatchedBy">
    <vt:lpwstr/>
  </property>
  <property fmtid="{D5CDD505-2E9C-101B-9397-08002B2CF9AE}" pid="393" name="FSC#COOELAK@1.1001:DispatchedAt">
    <vt:lpwstr/>
  </property>
  <property fmtid="{D5CDD505-2E9C-101B-9397-08002B2CF9AE}" pid="394" name="FSC#COOELAK@1.1001:ApprovedBy">
    <vt:lpwstr/>
  </property>
  <property fmtid="{D5CDD505-2E9C-101B-9397-08002B2CF9AE}" pid="395" name="FSC#COOELAK@1.1001:ApprovedAt">
    <vt:lpwstr/>
  </property>
  <property fmtid="{D5CDD505-2E9C-101B-9397-08002B2CF9AE}" pid="396" name="FSC#COOELAK@1.1001:Department">
    <vt:lpwstr>OPRR (Odbor podpory regionálneho rozvoja)</vt:lpwstr>
  </property>
  <property fmtid="{D5CDD505-2E9C-101B-9397-08002B2CF9AE}" pid="397" name="FSC#COOELAK@1.1001:CreatedAt">
    <vt:lpwstr>12.05.2022</vt:lpwstr>
  </property>
  <property fmtid="{D5CDD505-2E9C-101B-9397-08002B2CF9AE}" pid="398" name="FSC#COOELAK@1.1001:OU">
    <vt:lpwstr>OPRR (Odbor podpory regionálneho rozvoja)</vt:lpwstr>
  </property>
  <property fmtid="{D5CDD505-2E9C-101B-9397-08002B2CF9AE}" pid="399" name="FSC#COOELAK@1.1001:Priority">
    <vt:lpwstr> ()</vt:lpwstr>
  </property>
  <property fmtid="{D5CDD505-2E9C-101B-9397-08002B2CF9AE}" pid="400" name="FSC#COOELAK@1.1001:ObjBarCode">
    <vt:lpwstr>*COO.2312.102.2.7462529*</vt:lpwstr>
  </property>
  <property fmtid="{D5CDD505-2E9C-101B-9397-08002B2CF9AE}" pid="401" name="FSC#COOELAK@1.1001:RefBarCode">
    <vt:lpwstr/>
  </property>
  <property fmtid="{D5CDD505-2E9C-101B-9397-08002B2CF9AE}" pid="402" name="FSC#COOELAK@1.1001:FileRefBarCode">
    <vt:lpwstr>**</vt:lpwstr>
  </property>
  <property fmtid="{D5CDD505-2E9C-101B-9397-08002B2CF9AE}" pid="403" name="FSC#COOELAK@1.1001:ExternalRef">
    <vt:lpwstr/>
  </property>
  <property fmtid="{D5CDD505-2E9C-101B-9397-08002B2CF9AE}" pid="404" name="FSC#COOELAK@1.1001:IncomingNumber">
    <vt:lpwstr/>
  </property>
  <property fmtid="{D5CDD505-2E9C-101B-9397-08002B2CF9AE}" pid="405" name="FSC#COOELAK@1.1001:IncomingSubject">
    <vt:lpwstr/>
  </property>
  <property fmtid="{D5CDD505-2E9C-101B-9397-08002B2CF9AE}" pid="406" name="FSC#COOELAK@1.1001:ProcessResponsible">
    <vt:lpwstr/>
  </property>
  <property fmtid="{D5CDD505-2E9C-101B-9397-08002B2CF9AE}" pid="407" name="FSC#COOELAK@1.1001:ProcessResponsiblePhone">
    <vt:lpwstr/>
  </property>
  <property fmtid="{D5CDD505-2E9C-101B-9397-08002B2CF9AE}" pid="408" name="FSC#COOELAK@1.1001:ProcessResponsibleMail">
    <vt:lpwstr/>
  </property>
  <property fmtid="{D5CDD505-2E9C-101B-9397-08002B2CF9AE}" pid="409" name="FSC#COOELAK@1.1001:ProcessResponsibleFax">
    <vt:lpwstr/>
  </property>
  <property fmtid="{D5CDD505-2E9C-101B-9397-08002B2CF9AE}" pid="410" name="FSC#COOELAK@1.1001:ApproverFirstName">
    <vt:lpwstr/>
  </property>
  <property fmtid="{D5CDD505-2E9C-101B-9397-08002B2CF9AE}" pid="411" name="FSC#COOELAK@1.1001:ApproverSurName">
    <vt:lpwstr/>
  </property>
  <property fmtid="{D5CDD505-2E9C-101B-9397-08002B2CF9AE}" pid="412" name="FSC#COOELAK@1.1001:ApproverTitle">
    <vt:lpwstr/>
  </property>
  <property fmtid="{D5CDD505-2E9C-101B-9397-08002B2CF9AE}" pid="413" name="FSC#COOELAK@1.1001:ExternalDate">
    <vt:lpwstr/>
  </property>
  <property fmtid="{D5CDD505-2E9C-101B-9397-08002B2CF9AE}" pid="414" name="FSC#COOELAK@1.1001:SettlementApprovedAt">
    <vt:lpwstr/>
  </property>
  <property fmtid="{D5CDD505-2E9C-101B-9397-08002B2CF9AE}" pid="415" name="FSC#COOELAK@1.1001:BaseNumber">
    <vt:lpwstr/>
  </property>
  <property fmtid="{D5CDD505-2E9C-101B-9397-08002B2CF9AE}" pid="416" name="FSC#COOELAK@1.1001:CurrentUserRolePos">
    <vt:lpwstr>referent 5</vt:lpwstr>
  </property>
  <property fmtid="{D5CDD505-2E9C-101B-9397-08002B2CF9AE}" pid="417" name="FSC#COOELAK@1.1001:CurrentUserEmail">
    <vt:lpwstr>michal.kovac@mirri.gov.sk</vt:lpwstr>
  </property>
  <property fmtid="{D5CDD505-2E9C-101B-9397-08002B2CF9AE}" pid="418" name="FSC#ELAKGOV@1.1001:PersonalSubjGender">
    <vt:lpwstr/>
  </property>
  <property fmtid="{D5CDD505-2E9C-101B-9397-08002B2CF9AE}" pid="419" name="FSC#ELAKGOV@1.1001:PersonalSubjFirstName">
    <vt:lpwstr/>
  </property>
  <property fmtid="{D5CDD505-2E9C-101B-9397-08002B2CF9AE}" pid="420" name="FSC#ELAKGOV@1.1001:PersonalSubjSurName">
    <vt:lpwstr/>
  </property>
  <property fmtid="{D5CDD505-2E9C-101B-9397-08002B2CF9AE}" pid="421" name="FSC#ELAKGOV@1.1001:PersonalSubjSalutation">
    <vt:lpwstr/>
  </property>
  <property fmtid="{D5CDD505-2E9C-101B-9397-08002B2CF9AE}" pid="422" name="FSC#ELAKGOV@1.1001:PersonalSubjAddress">
    <vt:lpwstr/>
  </property>
  <property fmtid="{D5CDD505-2E9C-101B-9397-08002B2CF9AE}" pid="423" name="FSC#ATSTATECFG@1.1001:Office">
    <vt:lpwstr/>
  </property>
  <property fmtid="{D5CDD505-2E9C-101B-9397-08002B2CF9AE}" pid="424" name="FSC#ATSTATECFG@1.1001:Agent">
    <vt:lpwstr/>
  </property>
  <property fmtid="{D5CDD505-2E9C-101B-9397-08002B2CF9AE}" pid="425" name="FSC#ATSTATECFG@1.1001:AgentPhone">
    <vt:lpwstr/>
  </property>
  <property fmtid="{D5CDD505-2E9C-101B-9397-08002B2CF9AE}" pid="426" name="FSC#ATSTATECFG@1.1001:DepartmentFax">
    <vt:lpwstr/>
  </property>
  <property fmtid="{D5CDD505-2E9C-101B-9397-08002B2CF9AE}" pid="427" name="FSC#ATSTATECFG@1.1001:DepartmentEmail">
    <vt:lpwstr/>
  </property>
  <property fmtid="{D5CDD505-2E9C-101B-9397-08002B2CF9AE}" pid="428" name="FSC#ATSTATECFG@1.1001:SubfileDate">
    <vt:lpwstr/>
  </property>
  <property fmtid="{D5CDD505-2E9C-101B-9397-08002B2CF9AE}" pid="429" name="FSC#ATSTATECFG@1.1001:SubfileSubject">
    <vt:lpwstr/>
  </property>
  <property fmtid="{D5CDD505-2E9C-101B-9397-08002B2CF9AE}" pid="430" name="FSC#ATSTATECFG@1.1001:DepartmentZipCode">
    <vt:lpwstr/>
  </property>
  <property fmtid="{D5CDD505-2E9C-101B-9397-08002B2CF9AE}" pid="431" name="FSC#ATSTATECFG@1.1001:DepartmentCountry">
    <vt:lpwstr/>
  </property>
  <property fmtid="{D5CDD505-2E9C-101B-9397-08002B2CF9AE}" pid="432" name="FSC#ATSTATECFG@1.1001:DepartmentCity">
    <vt:lpwstr/>
  </property>
  <property fmtid="{D5CDD505-2E9C-101B-9397-08002B2CF9AE}" pid="433" name="FSC#ATSTATECFG@1.1001:DepartmentStreet">
    <vt:lpwstr/>
  </property>
  <property fmtid="{D5CDD505-2E9C-101B-9397-08002B2CF9AE}" pid="434" name="FSC#ATSTATECFG@1.1001:DepartmentDVR">
    <vt:lpwstr/>
  </property>
  <property fmtid="{D5CDD505-2E9C-101B-9397-08002B2CF9AE}" pid="435" name="FSC#ATSTATECFG@1.1001:DepartmentUID">
    <vt:lpwstr/>
  </property>
  <property fmtid="{D5CDD505-2E9C-101B-9397-08002B2CF9AE}" pid="436" name="FSC#ATSTATECFG@1.1001:SubfileReference">
    <vt:lpwstr/>
  </property>
  <property fmtid="{D5CDD505-2E9C-101B-9397-08002B2CF9AE}" pid="437" name="FSC#ATSTATECFG@1.1001:Clause">
    <vt:lpwstr/>
  </property>
  <property fmtid="{D5CDD505-2E9C-101B-9397-08002B2CF9AE}" pid="438" name="FSC#ATSTATECFG@1.1001:ApprovedSignature">
    <vt:lpwstr/>
  </property>
  <property fmtid="{D5CDD505-2E9C-101B-9397-08002B2CF9AE}" pid="439" name="FSC#ATSTATECFG@1.1001:BankAccount">
    <vt:lpwstr/>
  </property>
  <property fmtid="{D5CDD505-2E9C-101B-9397-08002B2CF9AE}" pid="440" name="FSC#ATSTATECFG@1.1001:BankAccountOwner">
    <vt:lpwstr/>
  </property>
  <property fmtid="{D5CDD505-2E9C-101B-9397-08002B2CF9AE}" pid="441" name="FSC#ATSTATECFG@1.1001:BankInstitute">
    <vt:lpwstr/>
  </property>
  <property fmtid="{D5CDD505-2E9C-101B-9397-08002B2CF9AE}" pid="442" name="FSC#ATSTATECFG@1.1001:BankAccountID">
    <vt:lpwstr/>
  </property>
  <property fmtid="{D5CDD505-2E9C-101B-9397-08002B2CF9AE}" pid="443" name="FSC#ATSTATECFG@1.1001:BankAccountIBAN">
    <vt:lpwstr/>
  </property>
  <property fmtid="{D5CDD505-2E9C-101B-9397-08002B2CF9AE}" pid="444" name="FSC#ATSTATECFG@1.1001:BankAccountBIC">
    <vt:lpwstr/>
  </property>
  <property fmtid="{D5CDD505-2E9C-101B-9397-08002B2CF9AE}" pid="445" name="FSC#ATSTATECFG@1.1001:BankName">
    <vt:lpwstr/>
  </property>
  <property fmtid="{D5CDD505-2E9C-101B-9397-08002B2CF9AE}" pid="446" name="FSC#COOELAK@1.1001:ObjectAddressees">
    <vt:lpwstr/>
  </property>
  <property fmtid="{D5CDD505-2E9C-101B-9397-08002B2CF9AE}" pid="447" name="FSC#SKCONV@103.510:docname">
    <vt:lpwstr/>
  </property>
  <property fmtid="{D5CDD505-2E9C-101B-9397-08002B2CF9AE}" pid="448" name="FSC#COOSYSTEM@1.1:Container">
    <vt:lpwstr>COO.2312.102.2.7462529</vt:lpwstr>
  </property>
  <property fmtid="{D5CDD505-2E9C-101B-9397-08002B2CF9AE}" pid="449" name="FSC#FSCFOLIO@1.1001:docpropproject">
    <vt:lpwstr/>
  </property>
</Properties>
</file>