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ento_zošit" autoCompressPictures="0"/>
  <mc:AlternateContent xmlns:mc="http://schemas.openxmlformats.org/markup-compatibility/2006">
    <mc:Choice Requires="x15">
      <x15ac:absPath xmlns:x15ac="http://schemas.microsoft.com/office/spreadsheetml/2010/11/ac" url="M:\Odbor hospodarskych analyz\OGP otvorene vladnutie\Dotacie\Dotacie 2021\Schvalene dotacie 2021\"/>
    </mc:Choice>
  </mc:AlternateContent>
  <bookViews>
    <workbookView xWindow="0" yWindow="0" windowWidth="28800" windowHeight="11700" tabRatio="730"/>
  </bookViews>
  <sheets>
    <sheet name="Schéma_vyplnenie" sheetId="7" r:id="rId1"/>
    <sheet name="Číselník zdrojov financovanie" sheetId="6" state="hidden" r:id="rId2"/>
    <sheet name="Výzva_vyplnenie " sheetId="8" r:id="rId3"/>
    <sheet name="Oprávnení žiadatelia_vyplnenie" sheetId="9" r:id="rId4"/>
    <sheet name="Žiadosť _vyplnenie" sheetId="10" r:id="rId5"/>
    <sheet name="Číselník právnych foriem ŠÚ SR" sheetId="5" state="hidden" r:id="rId6"/>
  </sheets>
  <externalReferences>
    <externalReference r:id="rId7"/>
  </externalReferences>
  <definedNames>
    <definedName name="_xlnm._FilterDatabase" localSheetId="5" hidden="1">'Číselník právnych foriem ŠÚ SR'!$A$1:$B$58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572" i="10" l="1"/>
  <c r="G572" i="10"/>
  <c r="N571" i="10"/>
  <c r="G571" i="10"/>
  <c r="N570" i="10"/>
  <c r="G570" i="10"/>
  <c r="N569" i="10"/>
  <c r="G569" i="10"/>
  <c r="N568" i="10"/>
  <c r="G568" i="10"/>
  <c r="N567" i="10"/>
  <c r="G567" i="10"/>
  <c r="N566" i="10"/>
  <c r="G566" i="10"/>
  <c r="N565" i="10"/>
  <c r="G565" i="10"/>
  <c r="N564" i="10"/>
  <c r="G564" i="10"/>
  <c r="N563" i="10"/>
  <c r="G563" i="10"/>
  <c r="N562" i="10"/>
  <c r="G562" i="10"/>
  <c r="N561" i="10"/>
  <c r="G561" i="10"/>
  <c r="N560" i="10"/>
  <c r="G560" i="10"/>
  <c r="N559" i="10"/>
  <c r="G559" i="10"/>
  <c r="N558" i="10"/>
  <c r="G558" i="10"/>
  <c r="N557" i="10"/>
  <c r="G557" i="10"/>
  <c r="N556" i="10"/>
  <c r="G556" i="10"/>
  <c r="N555" i="10"/>
  <c r="G555" i="10"/>
  <c r="N554" i="10"/>
  <c r="G554" i="10"/>
  <c r="N553" i="10"/>
  <c r="G553" i="10"/>
  <c r="N552" i="10"/>
  <c r="G552" i="10"/>
  <c r="N551" i="10"/>
  <c r="G551" i="10"/>
  <c r="N550" i="10"/>
  <c r="G550" i="10"/>
  <c r="N549" i="10"/>
  <c r="G549" i="10"/>
  <c r="N548" i="10"/>
  <c r="G548" i="10"/>
  <c r="N547" i="10"/>
  <c r="G547" i="10"/>
  <c r="N546" i="10"/>
  <c r="G546" i="10"/>
  <c r="N545" i="10"/>
  <c r="G545" i="10"/>
  <c r="N544" i="10"/>
  <c r="G544" i="10"/>
  <c r="N543" i="10"/>
  <c r="G543" i="10"/>
  <c r="N542" i="10"/>
  <c r="G542" i="10"/>
  <c r="N541" i="10"/>
  <c r="G541" i="10"/>
  <c r="N540" i="10"/>
  <c r="G540" i="10"/>
  <c r="N539" i="10"/>
  <c r="G539" i="10"/>
  <c r="N538" i="10"/>
  <c r="G538" i="10"/>
  <c r="N537" i="10"/>
  <c r="G537" i="10"/>
  <c r="N536" i="10"/>
  <c r="G536" i="10"/>
  <c r="N535" i="10"/>
  <c r="G535" i="10"/>
  <c r="N534" i="10"/>
  <c r="G534" i="10"/>
  <c r="N533" i="10"/>
  <c r="G533" i="10"/>
  <c r="N532" i="10"/>
  <c r="G532" i="10"/>
  <c r="N531" i="10"/>
  <c r="G531" i="10"/>
  <c r="N530" i="10"/>
  <c r="G530" i="10"/>
  <c r="N529" i="10"/>
  <c r="G529" i="10"/>
  <c r="N528" i="10"/>
  <c r="G528" i="10"/>
  <c r="N527" i="10"/>
  <c r="G527" i="10"/>
  <c r="N526" i="10"/>
  <c r="G526" i="10"/>
  <c r="N525" i="10"/>
  <c r="G525" i="10"/>
  <c r="N524" i="10"/>
  <c r="G524" i="10"/>
  <c r="N523" i="10"/>
  <c r="G523" i="10"/>
  <c r="N522" i="10"/>
  <c r="G522" i="10"/>
  <c r="N521" i="10"/>
  <c r="G521" i="10"/>
  <c r="N520" i="10"/>
  <c r="G520" i="10"/>
  <c r="N519" i="10"/>
  <c r="G519" i="10"/>
  <c r="N518" i="10"/>
  <c r="G518" i="10"/>
  <c r="N517" i="10"/>
  <c r="G517" i="10"/>
  <c r="N516" i="10"/>
  <c r="G516" i="10"/>
  <c r="N515" i="10"/>
  <c r="G515" i="10"/>
  <c r="N514" i="10"/>
  <c r="G514" i="10"/>
  <c r="N513" i="10"/>
  <c r="G513" i="10"/>
  <c r="N512" i="10"/>
  <c r="G512" i="10"/>
  <c r="N511" i="10"/>
  <c r="G511" i="10"/>
  <c r="N510" i="10"/>
  <c r="G510" i="10"/>
  <c r="N509" i="10"/>
  <c r="G509" i="10"/>
  <c r="N508" i="10"/>
  <c r="G508" i="10"/>
  <c r="N507" i="10"/>
  <c r="G507" i="10"/>
  <c r="N506" i="10"/>
  <c r="G506" i="10"/>
  <c r="N505" i="10"/>
  <c r="G505" i="10"/>
  <c r="N504" i="10"/>
  <c r="G504" i="10"/>
  <c r="N503" i="10"/>
  <c r="G503" i="10"/>
  <c r="N502" i="10"/>
  <c r="G502" i="10"/>
  <c r="N501" i="10"/>
  <c r="G501" i="10"/>
  <c r="N500" i="10"/>
  <c r="G500" i="10"/>
  <c r="N499" i="10"/>
  <c r="G499" i="10"/>
  <c r="N498" i="10"/>
  <c r="G498" i="10"/>
  <c r="N497" i="10"/>
  <c r="G497" i="10"/>
  <c r="N496" i="10"/>
  <c r="G496" i="10"/>
  <c r="N495" i="10"/>
  <c r="G495" i="10"/>
  <c r="N494" i="10"/>
  <c r="G494" i="10"/>
  <c r="N493" i="10"/>
  <c r="G493" i="10"/>
  <c r="N492" i="10"/>
  <c r="G492" i="10"/>
  <c r="N491" i="10"/>
  <c r="G491" i="10"/>
  <c r="N490" i="10"/>
  <c r="G490" i="10"/>
  <c r="N489" i="10"/>
  <c r="G489" i="10"/>
  <c r="N488" i="10"/>
  <c r="G488" i="10"/>
  <c r="N487" i="10"/>
  <c r="G487" i="10"/>
  <c r="N486" i="10"/>
  <c r="G486" i="10"/>
  <c r="N485" i="10"/>
  <c r="G485" i="10"/>
  <c r="N484" i="10"/>
  <c r="G484" i="10"/>
  <c r="N483" i="10"/>
  <c r="G483" i="10"/>
  <c r="N482" i="10"/>
  <c r="G482" i="10"/>
  <c r="N481" i="10"/>
  <c r="G481" i="10"/>
  <c r="N480" i="10"/>
  <c r="G480" i="10"/>
  <c r="N479" i="10"/>
  <c r="G479" i="10"/>
  <c r="N478" i="10"/>
  <c r="G478" i="10"/>
  <c r="N477" i="10"/>
  <c r="G477" i="10"/>
  <c r="N476" i="10"/>
  <c r="G476" i="10"/>
  <c r="N475" i="10"/>
  <c r="G475" i="10"/>
  <c r="N474" i="10"/>
  <c r="G474" i="10"/>
  <c r="N473" i="10"/>
  <c r="G473" i="10"/>
  <c r="N472" i="10"/>
  <c r="G472" i="10"/>
  <c r="N471" i="10"/>
  <c r="G471" i="10"/>
  <c r="N470" i="10"/>
  <c r="G470" i="10"/>
  <c r="N469" i="10"/>
  <c r="G469" i="10"/>
  <c r="N468" i="10"/>
  <c r="G468" i="10"/>
  <c r="N467" i="10"/>
  <c r="G467" i="10"/>
  <c r="N466" i="10"/>
  <c r="G466" i="10"/>
  <c r="N465" i="10"/>
  <c r="G465" i="10"/>
  <c r="N464" i="10"/>
  <c r="G464" i="10"/>
  <c r="N463" i="10"/>
  <c r="G463" i="10"/>
  <c r="N462" i="10"/>
  <c r="G462" i="10"/>
  <c r="N461" i="10"/>
  <c r="G461" i="10"/>
  <c r="N460" i="10"/>
  <c r="G460" i="10"/>
  <c r="N459" i="10"/>
  <c r="G459" i="10"/>
  <c r="N458" i="10"/>
  <c r="G458" i="10"/>
  <c r="N457" i="10"/>
  <c r="G457" i="10"/>
  <c r="N456" i="10"/>
  <c r="G456" i="10"/>
  <c r="N455" i="10"/>
  <c r="G455" i="10"/>
  <c r="N454" i="10"/>
  <c r="G454" i="10"/>
  <c r="N453" i="10"/>
  <c r="G453" i="10"/>
  <c r="N452" i="10"/>
  <c r="G452" i="10"/>
  <c r="N451" i="10"/>
  <c r="G451" i="10"/>
  <c r="N450" i="10"/>
  <c r="G450" i="10"/>
  <c r="N449" i="10"/>
  <c r="G449" i="10"/>
  <c r="N448" i="10"/>
  <c r="G448" i="10"/>
  <c r="N447" i="10"/>
  <c r="G447" i="10"/>
  <c r="N446" i="10"/>
  <c r="G446" i="10"/>
  <c r="N445" i="10"/>
  <c r="G445" i="10"/>
  <c r="N444" i="10"/>
  <c r="G444" i="10"/>
  <c r="N443" i="10"/>
  <c r="G443" i="10"/>
  <c r="N442" i="10"/>
  <c r="G442" i="10"/>
  <c r="N441" i="10"/>
  <c r="G441" i="10"/>
  <c r="N440" i="10"/>
  <c r="G440" i="10"/>
  <c r="N439" i="10"/>
  <c r="G439" i="10"/>
  <c r="N438" i="10"/>
  <c r="G438" i="10"/>
  <c r="N437" i="10"/>
  <c r="G437" i="10"/>
  <c r="N436" i="10"/>
  <c r="G436" i="10"/>
  <c r="N435" i="10"/>
  <c r="G435" i="10"/>
  <c r="N434" i="10"/>
  <c r="G434" i="10"/>
  <c r="N433" i="10"/>
  <c r="G433" i="10"/>
  <c r="N432" i="10"/>
  <c r="G432" i="10"/>
  <c r="N431" i="10"/>
  <c r="G431" i="10"/>
  <c r="N430" i="10"/>
  <c r="G430" i="10"/>
  <c r="N429" i="10"/>
  <c r="G429" i="10"/>
  <c r="N428" i="10"/>
  <c r="G428" i="10"/>
  <c r="N427" i="10"/>
  <c r="G427" i="10"/>
  <c r="N426" i="10"/>
  <c r="G426" i="10"/>
  <c r="N425" i="10"/>
  <c r="G425" i="10"/>
  <c r="N424" i="10"/>
  <c r="G424" i="10"/>
  <c r="N423" i="10"/>
  <c r="G423" i="10"/>
  <c r="N422" i="10"/>
  <c r="G422" i="10"/>
  <c r="N421" i="10"/>
  <c r="G421" i="10"/>
  <c r="N420" i="10"/>
  <c r="G420" i="10"/>
  <c r="N419" i="10"/>
  <c r="G419" i="10"/>
  <c r="N418" i="10"/>
  <c r="G418" i="10"/>
  <c r="N417" i="10"/>
  <c r="G417" i="10"/>
  <c r="N416" i="10"/>
  <c r="G416" i="10"/>
  <c r="N415" i="10"/>
  <c r="G415" i="10"/>
  <c r="N414" i="10"/>
  <c r="G414" i="10"/>
  <c r="N413" i="10"/>
  <c r="G413" i="10"/>
  <c r="N412" i="10"/>
  <c r="G412" i="10"/>
  <c r="N411" i="10"/>
  <c r="G411" i="10"/>
  <c r="N410" i="10"/>
  <c r="G410" i="10"/>
  <c r="N409" i="10"/>
  <c r="G409" i="10"/>
  <c r="N408" i="10"/>
  <c r="G408" i="10"/>
  <c r="N407" i="10"/>
  <c r="G407" i="10"/>
  <c r="N406" i="10"/>
  <c r="G406" i="10"/>
  <c r="N405" i="10"/>
  <c r="G405" i="10"/>
  <c r="N404" i="10"/>
  <c r="G404" i="10"/>
  <c r="N403" i="10"/>
  <c r="G403" i="10"/>
  <c r="N402" i="10"/>
  <c r="G402" i="10"/>
  <c r="N401" i="10"/>
  <c r="G401" i="10"/>
  <c r="N400" i="10"/>
  <c r="G400" i="10"/>
  <c r="N399" i="10"/>
  <c r="G399" i="10"/>
  <c r="N398" i="10"/>
  <c r="G398" i="10"/>
  <c r="N397" i="10"/>
  <c r="G397" i="10"/>
  <c r="N396" i="10"/>
  <c r="G396" i="10"/>
  <c r="N395" i="10"/>
  <c r="G395" i="10"/>
  <c r="N394" i="10"/>
  <c r="G394" i="10"/>
  <c r="N393" i="10"/>
  <c r="G393" i="10"/>
  <c r="N392" i="10"/>
  <c r="G392" i="10"/>
  <c r="N391" i="10"/>
  <c r="G391" i="10"/>
  <c r="N390" i="10"/>
  <c r="G390" i="10"/>
  <c r="N389" i="10"/>
  <c r="G389" i="10"/>
  <c r="N388" i="10"/>
  <c r="G388" i="10"/>
  <c r="N387" i="10"/>
  <c r="G387" i="10"/>
  <c r="N386" i="10"/>
  <c r="G386" i="10"/>
  <c r="N385" i="10"/>
  <c r="G385" i="10"/>
  <c r="N384" i="10"/>
  <c r="G384" i="10"/>
  <c r="N383" i="10"/>
  <c r="G383" i="10"/>
  <c r="N382" i="10"/>
  <c r="G382" i="10"/>
  <c r="N381" i="10"/>
  <c r="G381" i="10"/>
  <c r="N380" i="10"/>
  <c r="G380" i="10"/>
  <c r="N379" i="10"/>
  <c r="G379" i="10"/>
  <c r="N378" i="10"/>
  <c r="G378" i="10"/>
  <c r="N377" i="10"/>
  <c r="G377" i="10"/>
  <c r="N376" i="10"/>
  <c r="G376" i="10"/>
  <c r="N375" i="10"/>
  <c r="G375" i="10"/>
  <c r="N374" i="10"/>
  <c r="G374" i="10"/>
  <c r="N373" i="10"/>
  <c r="G373" i="10"/>
  <c r="N372" i="10"/>
  <c r="G372" i="10"/>
  <c r="N371" i="10"/>
  <c r="G371" i="10"/>
  <c r="N370" i="10"/>
  <c r="G370" i="10"/>
  <c r="N369" i="10"/>
  <c r="G369" i="10"/>
  <c r="N368" i="10"/>
  <c r="G368" i="10"/>
  <c r="N367" i="10"/>
  <c r="G367" i="10"/>
  <c r="N366" i="10"/>
  <c r="G366" i="10"/>
  <c r="N365" i="10"/>
  <c r="G365" i="10"/>
  <c r="N364" i="10"/>
  <c r="G364" i="10"/>
  <c r="N363" i="10"/>
  <c r="G363" i="10"/>
  <c r="N362" i="10"/>
  <c r="G362" i="10"/>
  <c r="N361" i="10"/>
  <c r="G361" i="10"/>
  <c r="N360" i="10"/>
  <c r="G360" i="10"/>
  <c r="N359" i="10"/>
  <c r="G359" i="10"/>
  <c r="N358" i="10"/>
  <c r="G358" i="10"/>
  <c r="N357" i="10"/>
  <c r="G357" i="10"/>
  <c r="N356" i="10"/>
  <c r="G356" i="10"/>
  <c r="N355" i="10"/>
  <c r="G355" i="10"/>
  <c r="N354" i="10"/>
  <c r="G354" i="10"/>
  <c r="N353" i="10"/>
  <c r="G353" i="10"/>
  <c r="N352" i="10"/>
  <c r="G352" i="10"/>
  <c r="N351" i="10"/>
  <c r="G351" i="10"/>
  <c r="N350" i="10"/>
  <c r="G350" i="10"/>
  <c r="N349" i="10"/>
  <c r="G349" i="10"/>
  <c r="N348" i="10"/>
  <c r="G348" i="10"/>
  <c r="N347" i="10"/>
  <c r="G347" i="10"/>
  <c r="N346" i="10"/>
  <c r="G346" i="10"/>
  <c r="N345" i="10"/>
  <c r="G345" i="10"/>
  <c r="N344" i="10"/>
  <c r="G344" i="10"/>
  <c r="N343" i="10"/>
  <c r="G343" i="10"/>
  <c r="N342" i="10"/>
  <c r="G342" i="10"/>
  <c r="N341" i="10"/>
  <c r="G341" i="10"/>
  <c r="N340" i="10"/>
  <c r="G340" i="10"/>
  <c r="N339" i="10"/>
  <c r="G339" i="10"/>
  <c r="N338" i="10"/>
  <c r="G338" i="10"/>
  <c r="N337" i="10"/>
  <c r="G337" i="10"/>
  <c r="N336" i="10"/>
  <c r="G336" i="10"/>
  <c r="N335" i="10"/>
  <c r="G335" i="10"/>
  <c r="N334" i="10"/>
  <c r="G334" i="10"/>
  <c r="N333" i="10"/>
  <c r="G333" i="10"/>
  <c r="N332" i="10"/>
  <c r="G332" i="10"/>
  <c r="N331" i="10"/>
  <c r="G331" i="10"/>
  <c r="N330" i="10"/>
  <c r="G330" i="10"/>
  <c r="N329" i="10"/>
  <c r="G329" i="10"/>
  <c r="N328" i="10"/>
  <c r="G328" i="10"/>
  <c r="N327" i="10"/>
  <c r="G327" i="10"/>
  <c r="N326" i="10"/>
  <c r="G326" i="10"/>
  <c r="N325" i="10"/>
  <c r="G325" i="10"/>
  <c r="N324" i="10"/>
  <c r="G324" i="10"/>
  <c r="N323" i="10"/>
  <c r="G323" i="10"/>
  <c r="N322" i="10"/>
  <c r="G322" i="10"/>
  <c r="N321" i="10"/>
  <c r="G321" i="10"/>
  <c r="N320" i="10"/>
  <c r="G320" i="10"/>
  <c r="N319" i="10"/>
  <c r="G319" i="10"/>
  <c r="N318" i="10"/>
  <c r="G318" i="10"/>
  <c r="N317" i="10"/>
  <c r="G317" i="10"/>
  <c r="N316" i="10"/>
  <c r="G316" i="10"/>
  <c r="N315" i="10"/>
  <c r="G315" i="10"/>
  <c r="N314" i="10"/>
  <c r="G314" i="10"/>
  <c r="N313" i="10"/>
  <c r="G313" i="10"/>
  <c r="N312" i="10"/>
  <c r="G312" i="10"/>
  <c r="N311" i="10"/>
  <c r="G311" i="10"/>
  <c r="N310" i="10"/>
  <c r="G310" i="10"/>
  <c r="N309" i="10"/>
  <c r="G309" i="10"/>
  <c r="N308" i="10"/>
  <c r="G308" i="10"/>
  <c r="N307" i="10"/>
  <c r="G307" i="10"/>
  <c r="N306" i="10"/>
  <c r="G306" i="10"/>
  <c r="N305" i="10"/>
  <c r="G305" i="10"/>
  <c r="N304" i="10"/>
  <c r="G304" i="10"/>
  <c r="N303" i="10"/>
  <c r="G303" i="10"/>
  <c r="N302" i="10"/>
  <c r="G302" i="10"/>
  <c r="N301" i="10"/>
  <c r="G301" i="10"/>
  <c r="N255" i="10"/>
  <c r="G255" i="10"/>
  <c r="N254" i="10"/>
  <c r="G254" i="10"/>
  <c r="N253" i="10"/>
  <c r="G253" i="10"/>
  <c r="N252" i="10"/>
  <c r="G252" i="10"/>
  <c r="N251" i="10"/>
  <c r="G251" i="10"/>
  <c r="N250" i="10"/>
  <c r="G250" i="10"/>
  <c r="N249" i="10"/>
  <c r="G249" i="10"/>
  <c r="N248" i="10"/>
  <c r="G248" i="10"/>
  <c r="N247" i="10"/>
  <c r="G247" i="10"/>
  <c r="N246" i="10"/>
  <c r="G246" i="10"/>
  <c r="N245" i="10"/>
  <c r="G245" i="10"/>
  <c r="N244" i="10"/>
  <c r="G244" i="10"/>
  <c r="N243" i="10"/>
  <c r="G243" i="10"/>
  <c r="N242" i="10"/>
  <c r="G242" i="10"/>
  <c r="N241" i="10"/>
  <c r="G241" i="10"/>
  <c r="N240" i="10"/>
  <c r="G240" i="10"/>
  <c r="N239" i="10"/>
  <c r="G239" i="10"/>
  <c r="N238" i="10"/>
  <c r="G238" i="10"/>
  <c r="N237" i="10"/>
  <c r="G237" i="10"/>
  <c r="N236" i="10"/>
  <c r="G236" i="10"/>
  <c r="N235" i="10"/>
  <c r="G235" i="10"/>
  <c r="N234" i="10"/>
  <c r="G234" i="10"/>
  <c r="N233" i="10"/>
  <c r="G233" i="10"/>
  <c r="N232" i="10"/>
  <c r="G232" i="10"/>
  <c r="N231" i="10"/>
  <c r="G231" i="10"/>
  <c r="N230" i="10"/>
  <c r="G230" i="10"/>
  <c r="N229" i="10"/>
  <c r="G229" i="10"/>
  <c r="N228" i="10"/>
  <c r="G228" i="10"/>
  <c r="N227" i="10"/>
  <c r="G227" i="10"/>
  <c r="N226" i="10"/>
  <c r="G226" i="10"/>
  <c r="N225" i="10"/>
  <c r="G225" i="10"/>
  <c r="N224" i="10"/>
  <c r="G224" i="10"/>
  <c r="N223" i="10"/>
  <c r="G223" i="10"/>
  <c r="N222" i="10"/>
  <c r="G222" i="10"/>
  <c r="N221" i="10"/>
  <c r="G221" i="10"/>
  <c r="N220" i="10"/>
  <c r="G220" i="10"/>
  <c r="N219" i="10"/>
  <c r="G219" i="10"/>
  <c r="N218" i="10"/>
  <c r="G218" i="10"/>
  <c r="C4" i="9" l="1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E4" i="10" l="1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799" i="10"/>
  <c r="E3" i="10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1" i="8"/>
  <c r="C292" i="8"/>
  <c r="C293" i="8"/>
  <c r="C294" i="8"/>
  <c r="C295" i="8"/>
  <c r="C296" i="8"/>
  <c r="C297" i="8"/>
  <c r="C298" i="8"/>
  <c r="C299" i="8"/>
  <c r="C300" i="8"/>
  <c r="C301" i="8"/>
  <c r="C302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G4" i="7"/>
  <c r="G5" i="7"/>
  <c r="G6" i="7"/>
  <c r="G7" i="7"/>
  <c r="G8" i="7"/>
  <c r="G9" i="7"/>
  <c r="G10" i="7"/>
  <c r="G11" i="7"/>
  <c r="G3" i="7"/>
  <c r="D3" i="8"/>
  <c r="C3" i="8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1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A5" i="8" l="1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A4" i="8"/>
  <c r="A3" i="8"/>
  <c r="G338" i="7"/>
  <c r="C3" i="9" l="1"/>
</calcChain>
</file>

<file path=xl/sharedStrings.xml><?xml version="1.0" encoding="utf-8"?>
<sst xmlns="http://schemas.openxmlformats.org/spreadsheetml/2006/main" count="8045" uniqueCount="1588">
  <si>
    <t>Názov</t>
  </si>
  <si>
    <t>názov dotačnej schémy</t>
  </si>
  <si>
    <t>názov poskytovateľa</t>
  </si>
  <si>
    <t>IČO poskytovateľa</t>
  </si>
  <si>
    <t>Súhrnná informácia o výzve z dotačnej schémy</t>
  </si>
  <si>
    <t xml:space="preserve">Informácia o tom, kto je oprávnený žiadať o dotácie z každej z výziev </t>
  </si>
  <si>
    <t xml:space="preserve">IČO žiadateľa </t>
  </si>
  <si>
    <t xml:space="preserve">Informácia o žiadosti o projekt/projekte </t>
  </si>
  <si>
    <t>Fyzická osoba-príležitostne činná-zapísaná v registri daňového informačného systému</t>
  </si>
  <si>
    <t>Podnikateľ-fyzická osoba-nezapísaný v obchodnom registri</t>
  </si>
  <si>
    <t>Podnikateľ-fyzická osoba-zapísaný v obchodnom registri</t>
  </si>
  <si>
    <t>Samostatne hospodáriaci roľník nezapísaný v obchodnom registri</t>
  </si>
  <si>
    <t>Samostatne hospodáriaci roľník zapísaný v obchodnom registri</t>
  </si>
  <si>
    <t>Slobodné povolanie-fyzická osoba podnikajúca na základe iného ako živnostenského zákona</t>
  </si>
  <si>
    <t>Slobodné povolanie-fyzická osoba podnikajúca na základe iného ako živnostenského zákona zapísaná v obchodnom registri</t>
  </si>
  <si>
    <t>Podnikateľ-fyzická osoba-nezapís.v OR-podnikajúca súčasne ako sam.hosp.roľník</t>
  </si>
  <si>
    <t>Podnikateľ-fyzická osoba-zapís.v OR-podnikajúca súčasne ako sam.hosp.roľník</t>
  </si>
  <si>
    <t>Podnikateľ-fyzická osoba-nezapís.v OR-podnikajúca súčasne ako osoba so slobodným povolaním</t>
  </si>
  <si>
    <t>Podnikateľ-fyzická osoba-zapís.v OR-podnikajúca súčasne ako osoba so slobodným povolaním</t>
  </si>
  <si>
    <t>Verejná obchodná spoločnosť</t>
  </si>
  <si>
    <t>Spoločnosť s ručením obmedzeným</t>
  </si>
  <si>
    <t>Komanditná spoločnosť</t>
  </si>
  <si>
    <t>Nadácia</t>
  </si>
  <si>
    <t>Neinvestičný fond</t>
  </si>
  <si>
    <t>Nezisková organizácia</t>
  </si>
  <si>
    <t>Nezisková organizácia poskytujúca všeobecne prospešné služby</t>
  </si>
  <si>
    <t>Akciová spoločnosť</t>
  </si>
  <si>
    <t>Európske zoskupenie hospodárskych záujmov</t>
  </si>
  <si>
    <t>Európska spoločnosť</t>
  </si>
  <si>
    <t>Európske družstvo</t>
  </si>
  <si>
    <t>Jednoduchá spoločnosť na akcie</t>
  </si>
  <si>
    <t>Družstvo</t>
  </si>
  <si>
    <t>Spoločenstvo vlastníkov bytov a nebytových priestorov</t>
  </si>
  <si>
    <t>Štátny podnik</t>
  </si>
  <si>
    <t>Národná banka Slovenska</t>
  </si>
  <si>
    <t>Banka-štátny peňažný ústav</t>
  </si>
  <si>
    <t>Rozpočtová organizácia</t>
  </si>
  <si>
    <t>Príspevková organizácia</t>
  </si>
  <si>
    <t>Fondy</t>
  </si>
  <si>
    <t>Verejnoprávna inštitúcia</t>
  </si>
  <si>
    <t>Iná organizácia verejnej správy</t>
  </si>
  <si>
    <t>Zahraničná osoba, právnická osoba so sídlom mimo územia SR</t>
  </si>
  <si>
    <t>Zahraničná osoba, fyzická osoba s bydliskom mimo územia SR</t>
  </si>
  <si>
    <t>Doplnková dôchodková poisťovňa</t>
  </si>
  <si>
    <t>Komoditná burza</t>
  </si>
  <si>
    <t>Združenie (zväz, spolok, spoločnosť, klub ai.)</t>
  </si>
  <si>
    <t>Politická strana, politické hnutie</t>
  </si>
  <si>
    <t>Cirkevná organizácia</t>
  </si>
  <si>
    <t>Stavovská organizácia - profesná komora</t>
  </si>
  <si>
    <t>Komora (s výnimkou profesných komôr)</t>
  </si>
  <si>
    <t>Záujmové združenie právnických osôb</t>
  </si>
  <si>
    <t>Záujmové združenie fyzických osôb bez právnej spôsobilosti</t>
  </si>
  <si>
    <t>Obec (obecný úrad), mesto (mestský úrad)</t>
  </si>
  <si>
    <t>Samosprávny kraj (úrad samosprávneho kraja)</t>
  </si>
  <si>
    <t>Európske zoskupenie územnej spolupráce</t>
  </si>
  <si>
    <t>Zastupiteľské orgány iných štátov</t>
  </si>
  <si>
    <t>Zahraničné kultúrne, informačné stredisko, rozhlasová, tlačová a televízna agentúra</t>
  </si>
  <si>
    <t>Medzinárodné organizácie a združenia</t>
  </si>
  <si>
    <t>Zastúpenie zahraničnej právnickej osoby</t>
  </si>
  <si>
    <t>Miestna jednotka bez právnej spôsobilosti</t>
  </si>
  <si>
    <t>Nešpecifikovaná právna forma</t>
  </si>
  <si>
    <t>Verejná výskumná inštitúcia</t>
  </si>
  <si>
    <t>Poľovnícka organizácia</t>
  </si>
  <si>
    <t>Pozemkové spoločenstvo</t>
  </si>
  <si>
    <t>Združenie účastníkov pozemkových úprav</t>
  </si>
  <si>
    <t>Kód</t>
  </si>
  <si>
    <t>právna forma oprávneného žiadateľa</t>
  </si>
  <si>
    <t>kód právnej formy oprávneného žiadateľa</t>
  </si>
  <si>
    <t>000</t>
  </si>
  <si>
    <t>fyzická osoba, ktorá dovŕšila vek 18 rokov</t>
  </si>
  <si>
    <t>stav vyhodnotenia žiadosti</t>
  </si>
  <si>
    <t>Súhrnná informácia o poskytnutých prostriedkoch</t>
  </si>
  <si>
    <t>Štátny rozpočet</t>
  </si>
  <si>
    <t xml:space="preserve"> kód právnej formy oprávneného žiadateľa</t>
  </si>
  <si>
    <t>Finančný mechanizmus EHP/Štátny rozpočet</t>
  </si>
  <si>
    <t>Nórsky finančný mechanizmus/Štátny rozpočet</t>
  </si>
  <si>
    <t>Nórsky finančný mechanizmus/Finančný mechanizmus EHP</t>
  </si>
  <si>
    <t>Švajčiarsky finančný mechanizmus/Štátny rozpočet</t>
  </si>
  <si>
    <t xml:space="preserve">Iný </t>
  </si>
  <si>
    <t>Legislatívny predpis</t>
  </si>
  <si>
    <t>Identifikátor legislatívneho predpisu</t>
  </si>
  <si>
    <t>Alokované prostriedky na schému</t>
  </si>
  <si>
    <t>Názov dotačnej schémy</t>
  </si>
  <si>
    <t>Zdroj financovania</t>
  </si>
  <si>
    <t>Názov poskytovateľa</t>
  </si>
  <si>
    <t>Kód zdroja financovania</t>
  </si>
  <si>
    <t>Identifikátor schémy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</si>
  <si>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</si>
  <si>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</si>
  <si>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</si>
  <si>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</si>
  <si>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</si>
  <si>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</si>
  <si>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</si>
  <si>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</si>
  <si>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Identifikátor výzvy</t>
  </si>
  <si>
    <t xml:space="preserve">Názov žiadateľa 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</si>
  <si>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</si>
  <si>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</si>
  <si>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</si>
  <si>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</si>
  <si>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</si>
  <si>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Dátum rozhodnutia o žiadosti / projekte</t>
  </si>
  <si>
    <t>Výška žiadanej sumy</t>
  </si>
  <si>
    <t>Výška schválenej sumy</t>
  </si>
  <si>
    <t xml:space="preserve">Výška spolufinancovania </t>
  </si>
  <si>
    <t xml:space="preserve"> Dátum uverejnenia zmluvy v CRZ</t>
  </si>
  <si>
    <t xml:space="preserve">Dátum ukončenia realizácie projektu </t>
  </si>
  <si>
    <t>Výška neoprávnených výdavkov</t>
  </si>
  <si>
    <t xml:space="preserve">Výška nevyčerpanej dotácie </t>
  </si>
  <si>
    <t>Číslo projektu schválenej žiadosti</t>
  </si>
  <si>
    <t>Dátum začiatku realizácie projektu</t>
  </si>
  <si>
    <t>Právna forma oprávneného žiadateľa</t>
  </si>
  <si>
    <t>podiel spolufinancovania v percentách</t>
  </si>
  <si>
    <t>Číslo zmluvy o poskytnutí dotácie uverejnené v CRZ</t>
  </si>
  <si>
    <t>IA34588</t>
  </si>
  <si>
    <t>555/2005</t>
  </si>
  <si>
    <t>Ministerstvo dopravy a výstavby SR</t>
  </si>
  <si>
    <t>30416094</t>
  </si>
  <si>
    <t>Z7/2020</t>
  </si>
  <si>
    <t>Z8/2021</t>
  </si>
  <si>
    <t>Výzva č. Z7/2020 na predkladanie žiadostí o poskytnutie príspevku na zateplenie rodinného domu</t>
  </si>
  <si>
    <t>Výzva č. Z8/2021 na predkladanie žiadostí o poskytnutie príspevku na zateplenie rodinného domu</t>
  </si>
  <si>
    <t>Príspevok na rodinný dom s takmer nulovou potrebou energie</t>
  </si>
  <si>
    <t>IA39748</t>
  </si>
  <si>
    <t>IA25841</t>
  </si>
  <si>
    <t xml:space="preserve">Poskytovanie dotácií na rozvoj bývania </t>
  </si>
  <si>
    <t xml:space="preserve">Zákon č. 443/2010 Z. z. o dotáciách na rozvoj bývania a o sociálnom bývaní  v znení neskorších predpisov </t>
  </si>
  <si>
    <t>443/2010</t>
  </si>
  <si>
    <t>Príspevok na zateplenie rodinného domu</t>
  </si>
  <si>
    <t>Zákon č. 555/2005 Z. z. o energetickej hospodárnosti budov a o zmene a doplnení niektorých zákonov v znení neskorších predpisov</t>
  </si>
  <si>
    <t>Z5/2019</t>
  </si>
  <si>
    <t>Výzva č. Z5/2019 na predkladanie žiadostí o poskytnutie príspevku na zateplenie rodinného domu</t>
  </si>
  <si>
    <t>Fyzická osoba</t>
  </si>
  <si>
    <t>Z8/2021/1</t>
  </si>
  <si>
    <t xml:space="preserve">Príspevok na zateplenie rodinného domu v súlade so zákonom č. 555/2005 Z. z. o energetickej hospodárnosti budov a o zmene a doplnení niektorých zákonov v znení neskorších predpisov </t>
  </si>
  <si>
    <t>v procese</t>
  </si>
  <si>
    <t xml:space="preserve"> -</t>
  </si>
  <si>
    <t>Z8/2021/2</t>
  </si>
  <si>
    <t>Z8/2021/3</t>
  </si>
  <si>
    <t>Z8/2021/4</t>
  </si>
  <si>
    <t>Z8/2021/5</t>
  </si>
  <si>
    <t>Z8/2021/6</t>
  </si>
  <si>
    <t>Z8/2021/7</t>
  </si>
  <si>
    <t>Z8/2021/10</t>
  </si>
  <si>
    <t>Z8/2021/12</t>
  </si>
  <si>
    <t>Z8/2021/13</t>
  </si>
  <si>
    <t>schválená</t>
  </si>
  <si>
    <t>Z8/2021/14</t>
  </si>
  <si>
    <t>Z8/2021/15</t>
  </si>
  <si>
    <t>Z8/2021/16</t>
  </si>
  <si>
    <t>Z8/2021/19</t>
  </si>
  <si>
    <t>Z8/2021/20</t>
  </si>
  <si>
    <t>Z8/2021/21</t>
  </si>
  <si>
    <t>Z8/2021/23</t>
  </si>
  <si>
    <t>Z8/2021/24</t>
  </si>
  <si>
    <t>Z8/2021/25</t>
  </si>
  <si>
    <t>Z8/2021/26</t>
  </si>
  <si>
    <t>Z8/2021/27</t>
  </si>
  <si>
    <t>Z8/2021/28</t>
  </si>
  <si>
    <t>Z8/2021/29</t>
  </si>
  <si>
    <t>Z8/2021/30</t>
  </si>
  <si>
    <t>Z8/2021/31</t>
  </si>
  <si>
    <t>Z8/2021/32</t>
  </si>
  <si>
    <t>Z8/2021/33</t>
  </si>
  <si>
    <t>Z8/2021/34</t>
  </si>
  <si>
    <t>Z8/2021/36</t>
  </si>
  <si>
    <t>Z8/2021/37</t>
  </si>
  <si>
    <t>Z8/2021/38</t>
  </si>
  <si>
    <t>Z8/2021/39</t>
  </si>
  <si>
    <t>Z8/2021/40</t>
  </si>
  <si>
    <t>Z8/2021/41</t>
  </si>
  <si>
    <t>Z8/2021/42</t>
  </si>
  <si>
    <t>Z8/2021/43</t>
  </si>
  <si>
    <t>Z8/2021/44</t>
  </si>
  <si>
    <t>Z8/2021/45</t>
  </si>
  <si>
    <t>Z8/2021/46</t>
  </si>
  <si>
    <t>Z8/2021/47</t>
  </si>
  <si>
    <t>Z8/2021/48</t>
  </si>
  <si>
    <t>Z8/2021/49</t>
  </si>
  <si>
    <t>Z8/2021/51</t>
  </si>
  <si>
    <t>Z8/2021/52</t>
  </si>
  <si>
    <t>Z8/2021/53</t>
  </si>
  <si>
    <t>Z8/2021/54</t>
  </si>
  <si>
    <t>Z8/2021/55</t>
  </si>
  <si>
    <t>Z8/2021/56</t>
  </si>
  <si>
    <t>Z8/2021/57</t>
  </si>
  <si>
    <t>Z8/2021/58</t>
  </si>
  <si>
    <t>Z8/2021/59</t>
  </si>
  <si>
    <t>Z8/2021/60</t>
  </si>
  <si>
    <t>Z8/2021/62</t>
  </si>
  <si>
    <t>Z8/2021/63</t>
  </si>
  <si>
    <t>Z8/2021/64</t>
  </si>
  <si>
    <t>Z8/2021/66</t>
  </si>
  <si>
    <t>Z8/2021/67</t>
  </si>
  <si>
    <t>Z8/2021/68</t>
  </si>
  <si>
    <t>Z8/2021/69</t>
  </si>
  <si>
    <t>Z8/2021/70</t>
  </si>
  <si>
    <t>Z8/2021/71</t>
  </si>
  <si>
    <t>Z8/2021/72</t>
  </si>
  <si>
    <t>Z8/2021/73</t>
  </si>
  <si>
    <t>Z8/2021/74</t>
  </si>
  <si>
    <t>Z8/2021/75</t>
  </si>
  <si>
    <t>Z8/2021/76</t>
  </si>
  <si>
    <t>Z8/2021/77</t>
  </si>
  <si>
    <t>Z8/2021/78</t>
  </si>
  <si>
    <t>Z8/2021/79</t>
  </si>
  <si>
    <t>Z8/2021/81</t>
  </si>
  <si>
    <t>Z8/2021/82</t>
  </si>
  <si>
    <t>Z8/2021/84</t>
  </si>
  <si>
    <t>Z8/2021/85</t>
  </si>
  <si>
    <t>Z8/2021/87</t>
  </si>
  <si>
    <t>Z8/2021/88</t>
  </si>
  <si>
    <t>Z8/2021/90</t>
  </si>
  <si>
    <t>Z8/2021/91</t>
  </si>
  <si>
    <t>Z8/2021/92</t>
  </si>
  <si>
    <t>Z8/2021/93</t>
  </si>
  <si>
    <t>Z8/2021/94</t>
  </si>
  <si>
    <t>Z8/2021/95</t>
  </si>
  <si>
    <t>Z8/2021/96</t>
  </si>
  <si>
    <t>Z8/2021/97</t>
  </si>
  <si>
    <t>Z8/2021/98</t>
  </si>
  <si>
    <t>Z8/2021/99</t>
  </si>
  <si>
    <t>Z8/2021/100</t>
  </si>
  <si>
    <t>Z8/2021/101</t>
  </si>
  <si>
    <t>Z8/2021/102</t>
  </si>
  <si>
    <t>Z8/2021/103</t>
  </si>
  <si>
    <t>Z8/2021/104</t>
  </si>
  <si>
    <t>Z8/2021/106</t>
  </si>
  <si>
    <t>Z8/2021/107</t>
  </si>
  <si>
    <t>Z8/2021/108</t>
  </si>
  <si>
    <t>Z8/2021/109</t>
  </si>
  <si>
    <t>Z8/2021/111</t>
  </si>
  <si>
    <t>Z8/2021/112</t>
  </si>
  <si>
    <t>Z8/2021/113</t>
  </si>
  <si>
    <t>Z8/2021/114</t>
  </si>
  <si>
    <t>Z8/2021/116</t>
  </si>
  <si>
    <t>Z8/2021/117</t>
  </si>
  <si>
    <t>Z8/2021/118</t>
  </si>
  <si>
    <t>Z8/2021/119</t>
  </si>
  <si>
    <t>Z8/2021/120</t>
  </si>
  <si>
    <t>Z8/2021/121</t>
  </si>
  <si>
    <t>Z8/2021/122</t>
  </si>
  <si>
    <t>Z8/2021/123</t>
  </si>
  <si>
    <t>Z8/2021/125</t>
  </si>
  <si>
    <t>Z8/2021/126</t>
  </si>
  <si>
    <t>Z8/2021/128</t>
  </si>
  <si>
    <t>Z8/2021/129</t>
  </si>
  <si>
    <t>Z8/2021/132</t>
  </si>
  <si>
    <t>Z8/2021/133</t>
  </si>
  <si>
    <t>Z8/2021/134</t>
  </si>
  <si>
    <t>Z8/2021/135</t>
  </si>
  <si>
    <t>Z8/2021/136</t>
  </si>
  <si>
    <t>Z8/2021/137</t>
  </si>
  <si>
    <t>Z8/2021/138</t>
  </si>
  <si>
    <t>Z8/2021/141</t>
  </si>
  <si>
    <t>Z8/2021/142</t>
  </si>
  <si>
    <t>Z8/2021/143</t>
  </si>
  <si>
    <t>Z8/2021/144</t>
  </si>
  <si>
    <t>Z8/2021/145</t>
  </si>
  <si>
    <t>Z8/2021/146</t>
  </si>
  <si>
    <t>Z8/2021/147</t>
  </si>
  <si>
    <t>Z8/2021/148</t>
  </si>
  <si>
    <t>Z8/2021/149</t>
  </si>
  <si>
    <t>Z8/2021/151</t>
  </si>
  <si>
    <t>Z8/2021/152</t>
  </si>
  <si>
    <t>Z8/2021/153</t>
  </si>
  <si>
    <t>Z8/2021/155</t>
  </si>
  <si>
    <t>Z8/2021/157</t>
  </si>
  <si>
    <t>Z8/2021/158</t>
  </si>
  <si>
    <t>Z8/2021/159</t>
  </si>
  <si>
    <t>Z8/2021/160</t>
  </si>
  <si>
    <t>Z8/2021/161</t>
  </si>
  <si>
    <t>Z8/2021/162</t>
  </si>
  <si>
    <t>Z8/2021/163</t>
  </si>
  <si>
    <t>Z8/2021/164</t>
  </si>
  <si>
    <t>Z8/2021/166</t>
  </si>
  <si>
    <t>Z8/2021/167</t>
  </si>
  <si>
    <t>Z8/2021/168</t>
  </si>
  <si>
    <t>Z8/2021/169</t>
  </si>
  <si>
    <t>Z8/2021/170</t>
  </si>
  <si>
    <t>Z8/2021/171</t>
  </si>
  <si>
    <t>Z8/2021/172</t>
  </si>
  <si>
    <t>Z8/2021/174</t>
  </si>
  <si>
    <t>Z8/2021/175</t>
  </si>
  <si>
    <t>Z8/2021/176</t>
  </si>
  <si>
    <t>Z8/2021/177</t>
  </si>
  <si>
    <t>Z8/2021/178</t>
  </si>
  <si>
    <t>Z8/2021/179</t>
  </si>
  <si>
    <t>Z8/2021/180</t>
  </si>
  <si>
    <t>Z8/2021/181</t>
  </si>
  <si>
    <t>Z8/2021/182</t>
  </si>
  <si>
    <t>Z8/2021/184</t>
  </si>
  <si>
    <t>Z8/2021/185</t>
  </si>
  <si>
    <t>Z8/2021/186</t>
  </si>
  <si>
    <t>Z8/2021/187</t>
  </si>
  <si>
    <t>Z8/2021/188</t>
  </si>
  <si>
    <t>Z8/2021/189</t>
  </si>
  <si>
    <t>Z8/2021/190</t>
  </si>
  <si>
    <t>Z8/2021/191</t>
  </si>
  <si>
    <t>Z8/2021/193</t>
  </si>
  <si>
    <t>Z8/2021/194</t>
  </si>
  <si>
    <t>Z8/2021/195</t>
  </si>
  <si>
    <t>Z8/2021/196</t>
  </si>
  <si>
    <t>Z8/2021/198</t>
  </si>
  <si>
    <t>Z8/2021/200</t>
  </si>
  <si>
    <t>Z7/2020/3</t>
  </si>
  <si>
    <t>Z7/2020/5</t>
  </si>
  <si>
    <t>Z7/2020/7</t>
  </si>
  <si>
    <t>Z7/2020/12</t>
  </si>
  <si>
    <t>Z7/2020/14</t>
  </si>
  <si>
    <t>Z7/2020/17</t>
  </si>
  <si>
    <t>Z7/2020/19</t>
  </si>
  <si>
    <t>Z7/2020/23</t>
  </si>
  <si>
    <t>Z7/2020/24</t>
  </si>
  <si>
    <t>Z7/2020/27</t>
  </si>
  <si>
    <t>Z7/2020/29</t>
  </si>
  <si>
    <t>neschválená</t>
  </si>
  <si>
    <t>Z7/2020/34</t>
  </si>
  <si>
    <t>Z7/2020/36</t>
  </si>
  <si>
    <t>Z7/2020/42</t>
  </si>
  <si>
    <t>Z7/2020/51</t>
  </si>
  <si>
    <t>Z7/2020/52</t>
  </si>
  <si>
    <t>Z7/2020/54</t>
  </si>
  <si>
    <t>Z7/2020/55</t>
  </si>
  <si>
    <t>Z7/2020/57</t>
  </si>
  <si>
    <t>Z7/2020/58</t>
  </si>
  <si>
    <t>-</t>
  </si>
  <si>
    <t>Z7/2020/59</t>
  </si>
  <si>
    <t>Z7/2020/64</t>
  </si>
  <si>
    <t>Z7/2020/66</t>
  </si>
  <si>
    <t>Z7/2020/67</t>
  </si>
  <si>
    <t>Z7/2020/68</t>
  </si>
  <si>
    <t>Z7/2020/69</t>
  </si>
  <si>
    <t>Z7/2020/72</t>
  </si>
  <si>
    <t>Z7/2020/74</t>
  </si>
  <si>
    <t>Z7/2020/77</t>
  </si>
  <si>
    <t>Z7/2020/79</t>
  </si>
  <si>
    <t>Z7/2020/80</t>
  </si>
  <si>
    <t>Z7/2020/82</t>
  </si>
  <si>
    <t>Z7/2020/83</t>
  </si>
  <si>
    <t>Z7/2020/84</t>
  </si>
  <si>
    <t>Z7/2020/86</t>
  </si>
  <si>
    <t>Z7/2020/88</t>
  </si>
  <si>
    <t>Z7/2020/91</t>
  </si>
  <si>
    <t>Z7/2020/92</t>
  </si>
  <si>
    <t>Z7/2020/97</t>
  </si>
  <si>
    <t>Z7/2020/110</t>
  </si>
  <si>
    <t>Z7/2020/114</t>
  </si>
  <si>
    <t>Z7/2020/120</t>
  </si>
  <si>
    <t>Z7/2020/122</t>
  </si>
  <si>
    <t>Z7/2020/123</t>
  </si>
  <si>
    <t>Z7/2020/139</t>
  </si>
  <si>
    <t>Z7/2020/141</t>
  </si>
  <si>
    <t>Z7/2020/146</t>
  </si>
  <si>
    <t>Z6/2020</t>
  </si>
  <si>
    <t>Z6/2020/1</t>
  </si>
  <si>
    <t>Z6/2020/3</t>
  </si>
  <si>
    <t>Z6/2020/4</t>
  </si>
  <si>
    <t>Z6/2020/5</t>
  </si>
  <si>
    <t>Z6/2020/6</t>
  </si>
  <si>
    <t>Z6/2020/7</t>
  </si>
  <si>
    <t>Z6/2020/8</t>
  </si>
  <si>
    <t>Z6/2020/9</t>
  </si>
  <si>
    <t>Z6/2020/10</t>
  </si>
  <si>
    <t>Z6/2020/11</t>
  </si>
  <si>
    <t>Z6/2020/12</t>
  </si>
  <si>
    <t>Z6/2020/14</t>
  </si>
  <si>
    <t>Z6/2020/15</t>
  </si>
  <si>
    <t>Z6/2020/17</t>
  </si>
  <si>
    <t>Z6/2020/18</t>
  </si>
  <si>
    <t>Z6/2020/19</t>
  </si>
  <si>
    <t>Z6/2020/21</t>
  </si>
  <si>
    <t>Z6/2020/23</t>
  </si>
  <si>
    <t>Z6/2020/24</t>
  </si>
  <si>
    <t>Z6/2020/25</t>
  </si>
  <si>
    <t>Z6/2020/26</t>
  </si>
  <si>
    <t>Z6/2020/27</t>
  </si>
  <si>
    <t>Z6/2020/28</t>
  </si>
  <si>
    <t>Z6/2020/29</t>
  </si>
  <si>
    <t>Z6/2020/30</t>
  </si>
  <si>
    <t>Z6/2020/31</t>
  </si>
  <si>
    <t>Z6/2020/32</t>
  </si>
  <si>
    <t>Z6/2020/33</t>
  </si>
  <si>
    <t>Z6/2020/34</t>
  </si>
  <si>
    <t>Z6/2020/35</t>
  </si>
  <si>
    <t>Z6/2020/37</t>
  </si>
  <si>
    <t>Z6/2020/40</t>
  </si>
  <si>
    <t>Z6/2020/41</t>
  </si>
  <si>
    <t>Z6/2020/45</t>
  </si>
  <si>
    <t>Z6/2020/46</t>
  </si>
  <si>
    <t>Z6/2020/47</t>
  </si>
  <si>
    <t>Z6/2020/48</t>
  </si>
  <si>
    <t>Z6/2020/49</t>
  </si>
  <si>
    <t>Z6/2020/50</t>
  </si>
  <si>
    <t>Z6/2020/51</t>
  </si>
  <si>
    <t>Z6/2020/53</t>
  </si>
  <si>
    <t>Z6/2020/55</t>
  </si>
  <si>
    <t>Z6/2020/56</t>
  </si>
  <si>
    <t>Z6/2020/57</t>
  </si>
  <si>
    <t>Z6/2020/58</t>
  </si>
  <si>
    <t>Z6/2020/59</t>
  </si>
  <si>
    <t>Z6/2020/60</t>
  </si>
  <si>
    <t>Z6/2020/61</t>
  </si>
  <si>
    <t>Z6/2020/62</t>
  </si>
  <si>
    <t>Z6/2020/64</t>
  </si>
  <si>
    <t>Z6/2020/67</t>
  </si>
  <si>
    <t>Z6/2020/68</t>
  </si>
  <si>
    <t>Z6/2020/69</t>
  </si>
  <si>
    <t>Z6/2020/70</t>
  </si>
  <si>
    <t>Z6/2020/72</t>
  </si>
  <si>
    <t>Z6/2020/73</t>
  </si>
  <si>
    <t>Z6/2020/75</t>
  </si>
  <si>
    <t>Z6/2020/76</t>
  </si>
  <si>
    <t>Z6/2020/77</t>
  </si>
  <si>
    <t>Z6/2020/78</t>
  </si>
  <si>
    <t>Z6/2020/79</t>
  </si>
  <si>
    <t>Z6/2020/80</t>
  </si>
  <si>
    <t>Z6/2020/81</t>
  </si>
  <si>
    <t>Z6/2020/82</t>
  </si>
  <si>
    <t>Z6/2020/85</t>
  </si>
  <si>
    <t>Z6/2020/86</t>
  </si>
  <si>
    <t>Z6/2020/87</t>
  </si>
  <si>
    <t>Z6/2020/92</t>
  </si>
  <si>
    <t>Z6/2020/93</t>
  </si>
  <si>
    <t>Z6/2020/95</t>
  </si>
  <si>
    <t>Z6/2020/96</t>
  </si>
  <si>
    <t>Z6/2020/107</t>
  </si>
  <si>
    <t>Z6/2020/108</t>
  </si>
  <si>
    <t>Z6/2020/113</t>
  </si>
  <si>
    <t>Z6/2020/116</t>
  </si>
  <si>
    <t>Z6/2020/118</t>
  </si>
  <si>
    <t>Z6/2020/119</t>
  </si>
  <si>
    <t>Z6/2020/121</t>
  </si>
  <si>
    <t>Z6/2020/135</t>
  </si>
  <si>
    <t>Z6/2020/146</t>
  </si>
  <si>
    <t>Z6/2020/148</t>
  </si>
  <si>
    <t>Z6/2020/149</t>
  </si>
  <si>
    <t>Z6/2020/150</t>
  </si>
  <si>
    <t>Z5/2019/5</t>
  </si>
  <si>
    <t>Z5/2019/6</t>
  </si>
  <si>
    <t>Z5/2019/12</t>
  </si>
  <si>
    <t>Z5/2019/18</t>
  </si>
  <si>
    <t>Z5/2019/22</t>
  </si>
  <si>
    <t>Z5/2019/24</t>
  </si>
  <si>
    <t>Z5/2019/26</t>
  </si>
  <si>
    <t>Z5/2019/33</t>
  </si>
  <si>
    <t>Z5/2019/35</t>
  </si>
  <si>
    <t>Z5/2019/36</t>
  </si>
  <si>
    <t>Z5/2019/37</t>
  </si>
  <si>
    <t>Z5/2019/39</t>
  </si>
  <si>
    <t>Z5/2019/42</t>
  </si>
  <si>
    <t>Z5/2019/43</t>
  </si>
  <si>
    <t>Z5/2019/46</t>
  </si>
  <si>
    <t>Z5/2019/47</t>
  </si>
  <si>
    <t>Z5/2019/48</t>
  </si>
  <si>
    <t>Z5/2019/49</t>
  </si>
  <si>
    <t>Z5/2019/53</t>
  </si>
  <si>
    <t>Z5/2019/56</t>
  </si>
  <si>
    <t>Z5/2019/58</t>
  </si>
  <si>
    <t>Z5/2019/59</t>
  </si>
  <si>
    <t>Z5/2019/66</t>
  </si>
  <si>
    <t>Z5/2019/67</t>
  </si>
  <si>
    <t>Z5/2019/78</t>
  </si>
  <si>
    <t>Z5/2019/79</t>
  </si>
  <si>
    <t>Z5/2019/83</t>
  </si>
  <si>
    <t>Z5/2019/84</t>
  </si>
  <si>
    <t>Z5/2019/86</t>
  </si>
  <si>
    <t>Z5/2019/87</t>
  </si>
  <si>
    <t>Z5/2019/88</t>
  </si>
  <si>
    <t>Z5/2019/90</t>
  </si>
  <si>
    <t>Z5/2019/92</t>
  </si>
  <si>
    <t>Z5/2019/99</t>
  </si>
  <si>
    <t>Z5/2019/100</t>
  </si>
  <si>
    <t>Z5/2019/103</t>
  </si>
  <si>
    <t>Z5/2019/104</t>
  </si>
  <si>
    <t>Z5/2019/106</t>
  </si>
  <si>
    <t>Z5/2019/107</t>
  </si>
  <si>
    <t>Z5/2019/109</t>
  </si>
  <si>
    <t>Z5/2019/112</t>
  </si>
  <si>
    <t>Z5/2019/113</t>
  </si>
  <si>
    <t>Z5/2019/114</t>
  </si>
  <si>
    <t>Z5/2019/126</t>
  </si>
  <si>
    <t>Z5/2019/127</t>
  </si>
  <si>
    <t>Z5/2019/131</t>
  </si>
  <si>
    <t>Z5/2019/132</t>
  </si>
  <si>
    <t>Z5/2019/140</t>
  </si>
  <si>
    <t>Z5/2019/141</t>
  </si>
  <si>
    <t>Z5/2019/143</t>
  </si>
  <si>
    <t>Z5/2019/144</t>
  </si>
  <si>
    <t>Z5/2019/150</t>
  </si>
  <si>
    <t>Z5/2019/157</t>
  </si>
  <si>
    <t>Z5/2019/163</t>
  </si>
  <si>
    <t>Z5/2019/168</t>
  </si>
  <si>
    <t>Z5/2019/173</t>
  </si>
  <si>
    <t>Z5/2019/177</t>
  </si>
  <si>
    <t>Z5/2019/178</t>
  </si>
  <si>
    <t>Z5/2019/179</t>
  </si>
  <si>
    <t>Z5/2019/180</t>
  </si>
  <si>
    <t>Z5/2019/184</t>
  </si>
  <si>
    <t>Z5/2019/186</t>
  </si>
  <si>
    <t>Z5/2019/187</t>
  </si>
  <si>
    <t>Z5/2019/190</t>
  </si>
  <si>
    <t>Z5/2019/194</t>
  </si>
  <si>
    <t>Z5/2019/195</t>
  </si>
  <si>
    <t>Z5/2019/196</t>
  </si>
  <si>
    <t>Z5/2019/197</t>
  </si>
  <si>
    <t>Z5/2019/198</t>
  </si>
  <si>
    <t>Z5/2019/199</t>
  </si>
  <si>
    <t>Z5/2019/200</t>
  </si>
  <si>
    <t>Z5/2019/202</t>
  </si>
  <si>
    <t>Z5/2019/206</t>
  </si>
  <si>
    <t>Z5/2019/207</t>
  </si>
  <si>
    <t>Z5/2019/208</t>
  </si>
  <si>
    <t>Z5/2019/210</t>
  </si>
  <si>
    <t>Z5/2019/211</t>
  </si>
  <si>
    <t>Z5/2019/212</t>
  </si>
  <si>
    <t>Z5/2019/213</t>
  </si>
  <si>
    <t>Z5/2019/216</t>
  </si>
  <si>
    <t>Z5/2019/217</t>
  </si>
  <si>
    <t>Z5/2019/218</t>
  </si>
  <si>
    <t>Z5/2019/220</t>
  </si>
  <si>
    <t>Z5/2019/223</t>
  </si>
  <si>
    <t>Z5/2019/227</t>
  </si>
  <si>
    <t>Z5/2019/228</t>
  </si>
  <si>
    <t>Z5/2019/230</t>
  </si>
  <si>
    <t>Z5/2019/231</t>
  </si>
  <si>
    <t>Z5/2019/233</t>
  </si>
  <si>
    <t>Z5/2019/234</t>
  </si>
  <si>
    <t>Z5/2019/236</t>
  </si>
  <si>
    <t>Z5/2019/237</t>
  </si>
  <si>
    <t>Z5/2019/239</t>
  </si>
  <si>
    <t>Z5/2019/242</t>
  </si>
  <si>
    <t>Z5/2019/244</t>
  </si>
  <si>
    <t>Z5/2019/246</t>
  </si>
  <si>
    <t>Z5/2019/247</t>
  </si>
  <si>
    <t>Z5/2019/248</t>
  </si>
  <si>
    <t>Z5/2019/250</t>
  </si>
  <si>
    <t>Z5/2019/252</t>
  </si>
  <si>
    <t>Z5/2019/253</t>
  </si>
  <si>
    <t>Z5/2019/256</t>
  </si>
  <si>
    <t>Z5/2019/257</t>
  </si>
  <si>
    <t>Z5/2019/258</t>
  </si>
  <si>
    <t>Z5/2019/259</t>
  </si>
  <si>
    <t>Z5/2019/260</t>
  </si>
  <si>
    <t>Z5/2019/264</t>
  </si>
  <si>
    <t>Z5/2019/266</t>
  </si>
  <si>
    <t>Z5/2019/267</t>
  </si>
  <si>
    <t>Z5/2019/268</t>
  </si>
  <si>
    <t>Z5/2019/269</t>
  </si>
  <si>
    <t>Z5/2019/270</t>
  </si>
  <si>
    <t>Z5/2019/271</t>
  </si>
  <si>
    <t>Z5/2019/272</t>
  </si>
  <si>
    <t>Z5/2019/274</t>
  </si>
  <si>
    <t>Z5/2019/275</t>
  </si>
  <si>
    <t>Z5/2019/276</t>
  </si>
  <si>
    <t>Z5/2019/277</t>
  </si>
  <si>
    <t>Z5/2019/278</t>
  </si>
  <si>
    <t>Z5/2019/282</t>
  </si>
  <si>
    <t>Z5/2019/284</t>
  </si>
  <si>
    <t>Z5/2019/285</t>
  </si>
  <si>
    <t>Z5/2019/286</t>
  </si>
  <si>
    <t>Z5/2019/288</t>
  </si>
  <si>
    <t>Z5/2019/291</t>
  </si>
  <si>
    <t>Z5/2019/294</t>
  </si>
  <si>
    <t>Z5/2019/295</t>
  </si>
  <si>
    <t xml:space="preserve">Príspevok na rodinný dom s takmer nulovou potrebou energie v súlade so zákonom č. 555/2005 Z. z. o energetickej hospodárnosti budov a o zmene a doplnení niektorých zákonov v znení neskorších predpisov </t>
  </si>
  <si>
    <t>obec, mesto</t>
  </si>
  <si>
    <t>SVB Koniarekova 10 -11</t>
  </si>
  <si>
    <t>Vlastníci bytov a nebytových priestorov bytového domu Brezová 958/2, Spišská Nová Ves v zastúpení správcom bytového domu Bytové družstvo Spišská Nová Ves</t>
  </si>
  <si>
    <t>Vlastníci bytov a nebytových priestorov bytového domu Severná 13, 14, Boldava nad Bodvou v zastúpení správcom bytového domu Správa bytov Bodva s.r.o.</t>
  </si>
  <si>
    <t>Vlastníci bytov a nebytových priestorov bytového domu Družstevná 1116/10, 11, 12, Šenkvice v zastúpení správcom bytového domuStavebné bytové družstvo občanov so sídlom v Pezinku</t>
  </si>
  <si>
    <t>Vlastníci bytov a nebytových priestorov bytového domu Jána Halašu 2705/7, Trenčín v zastúpení správcom bytového domu BYTOS, s.r.o.</t>
  </si>
  <si>
    <t>Spoločenstvo domu - Záhradná ul. č. 152</t>
  </si>
  <si>
    <t>Spoločenstvo vlastníkov bytov a nebytových priestorov STRED</t>
  </si>
  <si>
    <t>Vlastníci bytov a nebytových priestorov bytového domu Kyjevská 2509/2, 4, Trenčín v zastúpení správcom bytového domuStavebné bytové družstvo Trenčín</t>
  </si>
  <si>
    <t>SVB URÁN</t>
  </si>
  <si>
    <t>Vlastníci bytov a nebytových priestorov bytového domu E. M. Šoltésovej 23, 25, Spišská Nová Ves  v zastúpení správcom bytového domuBytové družstvo Spišská Nová Ves</t>
  </si>
  <si>
    <t>Spoločenstvo  vlastníkov bytov "Rázusova 2304"</t>
  </si>
  <si>
    <t>Spoločenstvo vlastníkov bytov a NP "JAVOR"</t>
  </si>
  <si>
    <t>Vlastníci bytov a nebytových priestorov bytového domu Hanulova 1831/9, Bratislava v zastúpení správcom bytového domu Contesta s. r. o.</t>
  </si>
  <si>
    <t>Vlastníci bytov a nebytových priestorov bytového domu Pod Hájom 1093/74, Dubnica nad Váhom v zastúpení správcom bytového domu Okresné stavebné bytové družstvo</t>
  </si>
  <si>
    <t>Vlastníci bytov a nebytových priestorov bytového domu Nálepkova 1191/20, 22, 24, Brezno  v zastúpení správcom bytového domu Stavebné bytové družstvo Brezno</t>
  </si>
  <si>
    <t>Spoločenstvo vlastníkov bytov "JANTÁR"</t>
  </si>
  <si>
    <t>Vlastníci bytov a nebytových priestorov bytového domu Zelená 887/5, Nové Mesto nad Váhom v zastúpení správcom bytového domu Mestský bytový podnik Nové Mesto nad Váhom s.r.o.</t>
  </si>
  <si>
    <t>Vlastníci bytov a nebytových priestorov bytového domu Stromová 20, 22, Košice v zastúpení správcom bytového domu BYFOS, s.r.o.</t>
  </si>
  <si>
    <t>Vlastníci bytov a nebytových priestorov bytového domu Humenská 17, 19, 21 Košice v zastúpení správcom bytového domu Bytový podnik mesta Košice, s.r.o.</t>
  </si>
  <si>
    <t>Vlastníci bytov a nebytových priestorov bytového domu Halalovka 2368/11, 13, 15, Trenčín v zastúpení správcom bytového domu Stavebné bytové družstvo Trenčín</t>
  </si>
  <si>
    <t>Spoločenstvo vlastníkov bytov "DUB"</t>
  </si>
  <si>
    <t>Vlastníci bytov a nebytových priestorov bytového domu Mládeže 18, 20, Poprad v zastúpení správcom bytového domu Bytový podnik Poprad, s.r.o.</t>
  </si>
  <si>
    <t>Vlastníci bytov a nebytových priestorov bytového domu Hlinická 1148, Bytča v zastúpení správcom bytového domu RV HOME, spol. s r.o.</t>
  </si>
  <si>
    <t>Vlastníci bytov a nebytových priestorov bytového domu Velehradská 930/26-30, Kvačalova 998/22-28, Bratislava v zastúpení správcom bytového domu BYTOKOMPLET, s.r.o.</t>
  </si>
  <si>
    <t>Vlastníci bytov a nebytových priestorov bytového domu Kurská 33, Košice v zastúpení správcom bytového domu SBD III KOŠICE</t>
  </si>
  <si>
    <t>Vlastníci bytov a nebytových priestorov bytového domu Kurská 35, Košice v zastúpení správcom bytového domu SBD III KOŠICE</t>
  </si>
  <si>
    <t>Vlastníci bytov a nebytových priestorov bytového domuKuzmányho 1583/31, Kežmarok v zastúpení správcom bytového domu SPOLBYT, s.r.o. Poprad</t>
  </si>
  <si>
    <t>Spoločenstvo vlastníkov bytov v obytnom dome 32 b.j. na ul. Levočskej 212</t>
  </si>
  <si>
    <t>Vlastníci bytov a nebytových priestorov bytového domu Krosnianska 787/69, 71, Košice v zastúpení správcom bytového domu SBD III KOŠICE</t>
  </si>
  <si>
    <t>Vlastníci bytov a nebytových priestorov bytového domu Námestie Ľ. Štúra 969/13, 14, 15, 16, Moldava nad Bodvou v zastúpení správcom bytového domu Okresné stavebné bytové družstvo - Správa bytov</t>
  </si>
  <si>
    <t>Vlastníci bytov a nebytových priestorov bytového domu Benadova 6, Košice v zastúpení správcom bytového domu SBD III KOŠICE</t>
  </si>
  <si>
    <t>Vlastníci bytov a nebytových priestorov bytového domu Kurská 17, 19, Košice v zastúpení správcom bytového domu SBD III KOŠICE</t>
  </si>
  <si>
    <t>Vlastníci bytov a nebytových priestorov bytového domu Buzulucká 678/25, Košice v zastúpení správcom bytového domu BYFOS, s.r.o.</t>
  </si>
  <si>
    <t>Vlastníci bytov a nebytových priestorov bytového domu J. Wolkera 28, Spišská Nová Ves v zastúpení správcom bytového domu Bytové družstvo Spišská Nová Ves</t>
  </si>
  <si>
    <t>Vlastníci bytov a nebytových priestorov bytového domu Severná 988/15, 16, 17, 18, Moldava nad Bodvou v zastúpení správcom bytového domu Okresné stavebné bytové družstvo - Správa bytov</t>
  </si>
  <si>
    <t>Vlastníci bytov a nebytových priestorov bytového domu Jasuschova 18, 20, Košice v zastúpení správcom bytového domu Bytový podnik mesta Košice, s.r.o.</t>
  </si>
  <si>
    <t>Vlastníci bytov a nebytových priestorov bytového domu Lorencova 10, Krompachy v zastúpení správcom bytového domu Bytové družstvo Spišská Nová Ves</t>
  </si>
  <si>
    <t>Vlastníci bytov a nebytových priestorov bytového domu Budapeštianska 38, 40 Košice v zastúpení správcom bytového domu Bytový podnik mesta Košice, s.r.o.</t>
  </si>
  <si>
    <t>0009-PRB-2021</t>
  </si>
  <si>
    <t>Obec Pataš</t>
  </si>
  <si>
    <t>0010-PRB-2021</t>
  </si>
  <si>
    <t>0012-PRB-2021</t>
  </si>
  <si>
    <t>Mesto Prievidza</t>
  </si>
  <si>
    <t>0013-PRB-2021</t>
  </si>
  <si>
    <t>0016-PRB-2021</t>
  </si>
  <si>
    <t>Obec Bošany</t>
  </si>
  <si>
    <t>0017-PRB-2021</t>
  </si>
  <si>
    <t>0018-PRB-2021</t>
  </si>
  <si>
    <t>Obec Skalité</t>
  </si>
  <si>
    <t>0019-PRB-2021</t>
  </si>
  <si>
    <t>0023-PRB-2021</t>
  </si>
  <si>
    <t>Mesto Sabinov</t>
  </si>
  <si>
    <t>0024-PRB-2021</t>
  </si>
  <si>
    <t>0025-PRB-2021</t>
  </si>
  <si>
    <t>Obec Mostová</t>
  </si>
  <si>
    <t>0026-PRB-2021</t>
  </si>
  <si>
    <t>0027-PRB-2021</t>
  </si>
  <si>
    <t>Obec Hrabovec nad Laborcom</t>
  </si>
  <si>
    <t>0028-PRB-2021</t>
  </si>
  <si>
    <t>0029-PRB-2021</t>
  </si>
  <si>
    <t>Obec Sokolce</t>
  </si>
  <si>
    <t>0030-PRB-2021</t>
  </si>
  <si>
    <t>0031-PRB-2021</t>
  </si>
  <si>
    <t>Obec Lok</t>
  </si>
  <si>
    <t>0032-PRB-2021</t>
  </si>
  <si>
    <t>0033-PRB-2021</t>
  </si>
  <si>
    <t>Obec Sečianky</t>
  </si>
  <si>
    <t>0034-PRB-2021</t>
  </si>
  <si>
    <t>0035-PRB-2021</t>
  </si>
  <si>
    <t>Obec Malý Horeš</t>
  </si>
  <si>
    <t>0036-PRB-2021</t>
  </si>
  <si>
    <t>0037-PRB-2021</t>
  </si>
  <si>
    <t>Obec Dolný Vadičov</t>
  </si>
  <si>
    <t>0038-PRB-2021</t>
  </si>
  <si>
    <t>0039-PRB-2021</t>
  </si>
  <si>
    <t>Obec Malinová</t>
  </si>
  <si>
    <t>0040-PRB-2021</t>
  </si>
  <si>
    <t>0041-PRB-2021</t>
  </si>
  <si>
    <t>Obec Korňa</t>
  </si>
  <si>
    <t>0042-PRB-2021</t>
  </si>
  <si>
    <t>0043-PRB-2021</t>
  </si>
  <si>
    <t>Obec Malá Domaša</t>
  </si>
  <si>
    <t>0047-PRB-2021</t>
  </si>
  <si>
    <t>Obec Kružlov</t>
  </si>
  <si>
    <t>0049-PRB-2021</t>
  </si>
  <si>
    <t>0050-PRB-2021</t>
  </si>
  <si>
    <t>Obec Papín</t>
  </si>
  <si>
    <t>0051-PRB-2021</t>
  </si>
  <si>
    <t>0054-PRB/2021</t>
  </si>
  <si>
    <t>Mesto Brezno</t>
  </si>
  <si>
    <t>0055-PRB/2021</t>
  </si>
  <si>
    <t>0056-PRB/2021</t>
  </si>
  <si>
    <t>Obec Selice</t>
  </si>
  <si>
    <t>0061-PRB/2021</t>
  </si>
  <si>
    <t>Mesto Trebišov</t>
  </si>
  <si>
    <t>0062-PRB/2021</t>
  </si>
  <si>
    <t>MestoTrebišov</t>
  </si>
  <si>
    <t>0063-PRB/2021</t>
  </si>
  <si>
    <t>Obec Čajkov</t>
  </si>
  <si>
    <t>0064-PRB/2021</t>
  </si>
  <si>
    <t>0065-PRB/2021</t>
  </si>
  <si>
    <t>Obec Veľké Leváre</t>
  </si>
  <si>
    <t>0066-PRB/2021</t>
  </si>
  <si>
    <t>0067-PRB/2021</t>
  </si>
  <si>
    <t>0068-PRB/2021</t>
  </si>
  <si>
    <t>MestoKomárno</t>
  </si>
  <si>
    <t>0069-PRB/2021</t>
  </si>
  <si>
    <t>0070-PRB/2021</t>
  </si>
  <si>
    <t>Obec Zámutov</t>
  </si>
  <si>
    <t>0071-PRB/2021</t>
  </si>
  <si>
    <t>0073-PRB/2021</t>
  </si>
  <si>
    <t>Mesto Ružomberok</t>
  </si>
  <si>
    <t>0074-PRB/2021</t>
  </si>
  <si>
    <t>0075-PRB/2021</t>
  </si>
  <si>
    <t>Obec Trenčianske Mitice</t>
  </si>
  <si>
    <t>0076-PRB/2021</t>
  </si>
  <si>
    <t>Obec Hencovce</t>
  </si>
  <si>
    <t>0077-PRB/2021</t>
  </si>
  <si>
    <t>0079-PRB/2021</t>
  </si>
  <si>
    <t>Obec Klokočov</t>
  </si>
  <si>
    <t>0080-PRB/2021</t>
  </si>
  <si>
    <t>0081-PRB/2021</t>
  </si>
  <si>
    <t>Obec Trebatice</t>
  </si>
  <si>
    <t>0082-PRB/2021</t>
  </si>
  <si>
    <t>0083-PRB/2021</t>
  </si>
  <si>
    <t>Obec Oľka</t>
  </si>
  <si>
    <t>0084-PRB/2021</t>
  </si>
  <si>
    <t>0085-PRB/2021</t>
  </si>
  <si>
    <t>Obec Paňa</t>
  </si>
  <si>
    <t>0086-PRB/2021</t>
  </si>
  <si>
    <t>ObecPaňa</t>
  </si>
  <si>
    <t>0087-PRB/2021</t>
  </si>
  <si>
    <t>Obec Hvozdnica</t>
  </si>
  <si>
    <t>0088-PRB/2021</t>
  </si>
  <si>
    <t>0089-PRB/2021</t>
  </si>
  <si>
    <t>Obec Solčany</t>
  </si>
  <si>
    <t>0090-PRB/2021</t>
  </si>
  <si>
    <t>Obec Horné Semerovce</t>
  </si>
  <si>
    <t>0091-PRB/2021</t>
  </si>
  <si>
    <t>0092-PRB/2021</t>
  </si>
  <si>
    <t>Mesto Šahy</t>
  </si>
  <si>
    <t>0093-PRB/2021</t>
  </si>
  <si>
    <t>0096-PRB/2021</t>
  </si>
  <si>
    <t>Mesto Nové Mesto nad Váhom</t>
  </si>
  <si>
    <t>0097-PRB/2021</t>
  </si>
  <si>
    <t>0098-PRB/2021</t>
  </si>
  <si>
    <t>Obec Horná Súča</t>
  </si>
  <si>
    <t>0099-PRB/2021</t>
  </si>
  <si>
    <t>0101-PRB/2021</t>
  </si>
  <si>
    <t>Obec Nová Ves nad Žitavou</t>
  </si>
  <si>
    <t>0102-PRB/2021</t>
  </si>
  <si>
    <t>0103-PRB/2021</t>
  </si>
  <si>
    <t>Mesto Prešov</t>
  </si>
  <si>
    <t>0104-PRB/2021</t>
  </si>
  <si>
    <t>0105-PRB/2021</t>
  </si>
  <si>
    <t>Mesto Púchov</t>
  </si>
  <si>
    <t>0106-PRB/2021</t>
  </si>
  <si>
    <t>0107-PRB/2021</t>
  </si>
  <si>
    <t>Obec Halič</t>
  </si>
  <si>
    <t>0108-PRB/2021</t>
  </si>
  <si>
    <t>0110-PRB/2021</t>
  </si>
  <si>
    <t>Obec Obeckov</t>
  </si>
  <si>
    <t>0111-PRB/2021</t>
  </si>
  <si>
    <t>0112-PRB/2021</t>
  </si>
  <si>
    <t>Obec Mlynica</t>
  </si>
  <si>
    <t>0113-PRB/2021</t>
  </si>
  <si>
    <t>0114-PRB/2021</t>
  </si>
  <si>
    <t>Obec Hrabovec</t>
  </si>
  <si>
    <t>0115-PRB/2021</t>
  </si>
  <si>
    <t>0116-PRB/2021</t>
  </si>
  <si>
    <t>Obec Žemberovce</t>
  </si>
  <si>
    <t>0117-PRB/2021</t>
  </si>
  <si>
    <t>0118-PRB/2021</t>
  </si>
  <si>
    <t>Mesto Dubnica nad Váhom</t>
  </si>
  <si>
    <t>0119-PRB/2021</t>
  </si>
  <si>
    <t>0120-PRB/2021</t>
  </si>
  <si>
    <t>Obec Hrabušice</t>
  </si>
  <si>
    <t>0121-PRB/2021</t>
  </si>
  <si>
    <t>0122-PRB/2021</t>
  </si>
  <si>
    <t>Obec Bretka</t>
  </si>
  <si>
    <t>0123-PRB/2021</t>
  </si>
  <si>
    <t>0133-PRB/2021</t>
  </si>
  <si>
    <t>Obec Bzince pod Javorinou</t>
  </si>
  <si>
    <t>0134-PRB/2021</t>
  </si>
  <si>
    <t>0135-PRB/2021</t>
  </si>
  <si>
    <t>Obec Košúty</t>
  </si>
  <si>
    <t>0136-PRB/2021</t>
  </si>
  <si>
    <t>0139-PRB/2021</t>
  </si>
  <si>
    <t>Obec Krnča</t>
  </si>
  <si>
    <t>0140-PRB/2021</t>
  </si>
  <si>
    <t>0143-PRB/2021</t>
  </si>
  <si>
    <t>Mesto Bytča</t>
  </si>
  <si>
    <t>0144-PRB/2021</t>
  </si>
  <si>
    <t>0145-PRB/2021</t>
  </si>
  <si>
    <t>Obec Rumanová</t>
  </si>
  <si>
    <t>0146-PRB/2021</t>
  </si>
  <si>
    <t>0147-PRB/2021</t>
  </si>
  <si>
    <t>Obec Hosťová</t>
  </si>
  <si>
    <t>0148-PRB/2021</t>
  </si>
  <si>
    <t>0149-PRB/2021</t>
  </si>
  <si>
    <t>Obec Dolný Pial</t>
  </si>
  <si>
    <t>0150-PRB/2021</t>
  </si>
  <si>
    <t>0151-PRB/2021</t>
  </si>
  <si>
    <t>Obec Zbehy</t>
  </si>
  <si>
    <t>0152-PRB/2021</t>
  </si>
  <si>
    <t>0153-PRB/2021</t>
  </si>
  <si>
    <t>Obec Nová Ves</t>
  </si>
  <si>
    <t>0154-PRB/2021</t>
  </si>
  <si>
    <t>0155-PRB/2021</t>
  </si>
  <si>
    <t>Obec Vinica</t>
  </si>
  <si>
    <t>0156-PRB/2021</t>
  </si>
  <si>
    <t>0157-PRB/2021</t>
  </si>
  <si>
    <t>Mesto Vranov nad Topľou</t>
  </si>
  <si>
    <t>0158-PRB/2021</t>
  </si>
  <si>
    <t>0159-PRB/2021</t>
  </si>
  <si>
    <t>Obec Kamenná Poruba</t>
  </si>
  <si>
    <t>0160-PRB/2021</t>
  </si>
  <si>
    <t>0001-PRB-2021</t>
  </si>
  <si>
    <t>BD Koniarekovej 10-11, Trnava</t>
  </si>
  <si>
    <t>0002-PRB-2021</t>
  </si>
  <si>
    <t>BD Brezová 2, Sprišská Nová Ves</t>
  </si>
  <si>
    <t>0003-PRB-2021</t>
  </si>
  <si>
    <t>BD Severná 13, 14, Moldava nad Bodvou</t>
  </si>
  <si>
    <t>0004-PRB-2021</t>
  </si>
  <si>
    <t>BD Družstevná 10, 12, 12, Šenkvice</t>
  </si>
  <si>
    <t>0005-PRB-2021</t>
  </si>
  <si>
    <t>BD J. Halaša 2705/7, Trenčín</t>
  </si>
  <si>
    <t>0007-PRB-2021</t>
  </si>
  <si>
    <t>BD Záhradná č. 152, Ladce</t>
  </si>
  <si>
    <t>0008-PRB-2021</t>
  </si>
  <si>
    <t>BD Starohorská, 40 - 44, Banská Bystrica</t>
  </si>
  <si>
    <t>0011-PRB-2021</t>
  </si>
  <si>
    <t>BD Kyjevská 2509/2,4, Trenčín</t>
  </si>
  <si>
    <t>0014-PRB-2021</t>
  </si>
  <si>
    <t>BD Hviezdoslavova 1,3, Spišská Nová Ves</t>
  </si>
  <si>
    <t>0015-PRB-2021</t>
  </si>
  <si>
    <t>BD E.M.Šoltésovej 23,25, Sprišská Nová Ves</t>
  </si>
  <si>
    <t>0020-PRB-2021</t>
  </si>
  <si>
    <t>BD Rázusova 2304/2,4,6,8,10, Martin</t>
  </si>
  <si>
    <t>0021-PRB-2021</t>
  </si>
  <si>
    <t>BD Javorová 12,13,14,15, Spišská Nová Ves</t>
  </si>
  <si>
    <t>0022-PRB-2021</t>
  </si>
  <si>
    <t>BD Hanulova, Bratislava</t>
  </si>
  <si>
    <t>0044-PRB-2021</t>
  </si>
  <si>
    <t>BD Pod Hájom 1093/74, Dubnica nad Váhom</t>
  </si>
  <si>
    <t>0045-PRB-2021</t>
  </si>
  <si>
    <t>BD Nálepkova 1191/20,22,24, Brezno</t>
  </si>
  <si>
    <t>0046-PRB-2021</t>
  </si>
  <si>
    <t>BD Pri prameni 1357/16,17, Levoča</t>
  </si>
  <si>
    <t>0048-PRB-2021</t>
  </si>
  <si>
    <t>BD Zelená 887/5, Nové Mesto nad Váhom</t>
  </si>
  <si>
    <t>0052-PRB-2021</t>
  </si>
  <si>
    <t>BD Stromová 20, 22, Košice</t>
  </si>
  <si>
    <t>0053-PRB/2021</t>
  </si>
  <si>
    <t>BD Humenská 17,19,21, Košice</t>
  </si>
  <si>
    <t>0057-PRB/2021</t>
  </si>
  <si>
    <t>BD Halalovka, Trenčín</t>
  </si>
  <si>
    <t>0058-PRB/2021</t>
  </si>
  <si>
    <t>BD Námestie Pionierov 156/10, Čierna nad Tisou</t>
  </si>
  <si>
    <t>0059-PRB/2021</t>
  </si>
  <si>
    <t>BD Ul. Mladeže 18,20, Poprad</t>
  </si>
  <si>
    <t>0060-PRB/2021</t>
  </si>
  <si>
    <t>BD Hlinická 1148, Bytča</t>
  </si>
  <si>
    <t>0072-PRB/2021</t>
  </si>
  <si>
    <t>BD Velehradská 26-30, Bratislava</t>
  </si>
  <si>
    <t>0078-PRB/2021</t>
  </si>
  <si>
    <t>BD Kurská 33, Košice</t>
  </si>
  <si>
    <t>0094-PRB/2021</t>
  </si>
  <si>
    <t>BD Kurská 35, Košice</t>
  </si>
  <si>
    <t>0095-PRB/2021</t>
  </si>
  <si>
    <t>BD Kuzmányho 1581/31, Kežmarok</t>
  </si>
  <si>
    <t>0100-PRB/2021</t>
  </si>
  <si>
    <t>BD Levočská 212, Poprad</t>
  </si>
  <si>
    <t>0109-PRB/2021</t>
  </si>
  <si>
    <t>BD Krosnianska 69, 71, Košice</t>
  </si>
  <si>
    <t>0124-PRB/2021</t>
  </si>
  <si>
    <t>BD Námestie Ľ. Štúra 13,14,15,16, Moldava nad Bodvou</t>
  </si>
  <si>
    <t>0125-PRB/2021</t>
  </si>
  <si>
    <t>BD Bendova 6, Košice</t>
  </si>
  <si>
    <t>0126-PRB/2021</t>
  </si>
  <si>
    <t>BD Kurská 17, Košice</t>
  </si>
  <si>
    <t>0127-PRB/2021</t>
  </si>
  <si>
    <t>BD Buzulucká 25, Košice</t>
  </si>
  <si>
    <t>0128-PRB/2021</t>
  </si>
  <si>
    <t>BD J. Wolkera, Spišská Nová Ves</t>
  </si>
  <si>
    <t>0129-PRB/2021</t>
  </si>
  <si>
    <t>BD Severná 15, 16,17, 18, Moldava nad Bodvou</t>
  </si>
  <si>
    <t>0130-PRB/2021</t>
  </si>
  <si>
    <t>BD Jasuchova 18,20, Košice</t>
  </si>
  <si>
    <t>0131-PRB/2021</t>
  </si>
  <si>
    <t>BD Lorencova 10, Krompachy</t>
  </si>
  <si>
    <t>0132-PRB/2021</t>
  </si>
  <si>
    <t>BD Budapeštianska 38, 40, Košice</t>
  </si>
  <si>
    <t>PRB/2021/SP</t>
  </si>
  <si>
    <t>Poskytovanie dotácie na odstránenie systémových porúch bytových domov</t>
  </si>
  <si>
    <t xml:space="preserve">PRB/2021/SP </t>
  </si>
  <si>
    <t>Dotácia na odstránenie systémových porúch bytových domov</t>
  </si>
  <si>
    <t>Dotácia na obstaranie nájomných bytov na účel sociálneho bývania</t>
  </si>
  <si>
    <t>Dotácia na obstaranie technickej vybavenosti</t>
  </si>
  <si>
    <t>PRB/2021/BV</t>
  </si>
  <si>
    <t>PRB/2021/TV</t>
  </si>
  <si>
    <t xml:space="preserve">Poskytovanie dotácie na obstaranie nájomných bytov na účel sociálneho bývania </t>
  </si>
  <si>
    <t xml:space="preserve">Poskytovanie dotácie na obstaranie technickej vybavenosti </t>
  </si>
  <si>
    <t>91903 Horné Orešany, č. 879</t>
  </si>
  <si>
    <t>91902 Dolné Orešany, č. 636/636</t>
  </si>
  <si>
    <t>84110 Bratislava - MČ Devín, Halštatská 3933/12</t>
  </si>
  <si>
    <t>95641 Horné Naštice, č. 243</t>
  </si>
  <si>
    <t>08606 Malcov, č. 369</t>
  </si>
  <si>
    <t>97631 Hronsek, A. H. Krčméryho 304/13</t>
  </si>
  <si>
    <t>96204 Kriváň, č. 702</t>
  </si>
  <si>
    <t>90042 Miloslavov, Bažantia 2513/7</t>
  </si>
  <si>
    <t>90873 Veľké Leváre, č. 1406</t>
  </si>
  <si>
    <t>92401 Galanta, č. 132</t>
  </si>
  <si>
    <t>90042 Dunajská Lužná, Horná 5116/25</t>
  </si>
  <si>
    <t>92554 Zemianske Sady, č. 374</t>
  </si>
  <si>
    <t>97632 Badín, Záhradná 573</t>
  </si>
  <si>
    <t>90845 Gbely, Čsl. Armády 1164/86</t>
  </si>
  <si>
    <t>09011 Nižný Orlík, č. 118</t>
  </si>
  <si>
    <t>90029 Nová Dedinka, Vinohradská 1581/17</t>
  </si>
  <si>
    <t>01314 Kamenná Poruba, Štamberky 578/2</t>
  </si>
  <si>
    <t>08233 Hrabkov, č. 304</t>
  </si>
  <si>
    <t>08001 Prešov, Aurela Stodolu 15293/13</t>
  </si>
  <si>
    <t>96972 Svätý Anton, č. 367</t>
  </si>
  <si>
    <t>01303 Krasňany, č. 465</t>
  </si>
  <si>
    <t>91930 Jaslovské Bohunice, č. 53</t>
  </si>
  <si>
    <t>04018 Košice - MČ Krásna, Staroslovanská 2078/31</t>
  </si>
  <si>
    <t>90026 Slovenský Grob, Pri parku 1636/14</t>
  </si>
  <si>
    <t>08001 Haniska, Krompašská 337/49</t>
  </si>
  <si>
    <t>02357 Podvysoká, č. 464</t>
  </si>
  <si>
    <t>03401 Liptovská Štiavnica, Na kúte 481/22</t>
  </si>
  <si>
    <t>90042 Miloslavov, Azalková 1442/4</t>
  </si>
  <si>
    <t>05904 Matiašovce, Potok 470/58</t>
  </si>
  <si>
    <t>02943 Zubrohlava, Potočná 525/0</t>
  </si>
  <si>
    <t>91101 Trenčín, Potočná 123 706/123</t>
  </si>
  <si>
    <t>90849 Vrádište, č. 296</t>
  </si>
  <si>
    <t>95176 Tesárske Mlyňany, Školská 19 837/19</t>
  </si>
  <si>
    <t>02051 Dohňany, č. 740</t>
  </si>
  <si>
    <t>94901 Nitra, Zobor 4181</t>
  </si>
  <si>
    <t>91708 Trnava, Bežecká 9646/0</t>
  </si>
  <si>
    <t>91333 Horná Súča, Dúbrava 515</t>
  </si>
  <si>
    <t>08001 Prešov, Jazdecká 15309/26</t>
  </si>
  <si>
    <t>90501 Senica, Veterná 3186/12</t>
  </si>
  <si>
    <t>95148 Jarok, Hlavná ulica 125/133 924/133</t>
  </si>
  <si>
    <t>90029 Nová Dedinka, Agátová 1000/7</t>
  </si>
  <si>
    <t>90086 Štefanová, č. 161</t>
  </si>
  <si>
    <t>92101 Banka, Cesta J. Alexyho 5334/53</t>
  </si>
  <si>
    <t>93581 Horné Turovce, č. 329</t>
  </si>
  <si>
    <t>01314 Kamenná Poruba, č. 573</t>
  </si>
  <si>
    <t>05901 Spišská Belá, Okružná 1429/0</t>
  </si>
  <si>
    <t>90607 Šajdíkove Humence, č. 481</t>
  </si>
  <si>
    <t>01501 Ďurčiná, č. 387</t>
  </si>
  <si>
    <t>92101 Piešťany, Trenčianska 8033/3</t>
  </si>
  <si>
    <t>90633 Cerová, č. 466</t>
  </si>
  <si>
    <t>82106 Bratislava - MČ Podunajské Biskupice</t>
  </si>
  <si>
    <t>92583 Žihárec, č. 126</t>
  </si>
  <si>
    <t>08221 Veľký Šariš, A. Hlinku 1870/40</t>
  </si>
  <si>
    <t>08216 Fintice, Hlavná 31/14</t>
  </si>
  <si>
    <t>90851 Holíč, A. Dubčeka 3564/92</t>
  </si>
  <si>
    <t>94144 Hul, Nová 577/71</t>
  </si>
  <si>
    <t>90026 Slovenský Grob, č. 1965/39</t>
  </si>
  <si>
    <t>01901 Ilava, č. 767/33</t>
  </si>
  <si>
    <t>02956 Zákamenné, Dolinka 1478/19</t>
  </si>
  <si>
    <t>98401 Lučenec, Ulica Hany Ponickej 6357/0</t>
  </si>
  <si>
    <t>02351 Raková, č. 1833</t>
  </si>
  <si>
    <t>09011 Nižný Orlík, č. 119</t>
  </si>
  <si>
    <t>04443 Budimír, č. 97</t>
  </si>
  <si>
    <t>08222 Šarišské Michaľany, Záhradná 335/19</t>
  </si>
  <si>
    <t>92527 Veľký Grob, č. 602</t>
  </si>
  <si>
    <t>07701 Kráľovský Chlmec, S. Petöfiho 1168/42</t>
  </si>
  <si>
    <t>92901 Dunajská Streda, Jánosa Aranya 5889/31</t>
  </si>
  <si>
    <t>97655 Ľubietová, Mlynárska 288/37</t>
  </si>
  <si>
    <t>02061 Dolná Breznica, č. 366</t>
  </si>
  <si>
    <t>01501 Rajec, Sama Chalúpku 1179/0</t>
  </si>
  <si>
    <t>04444 Chrastné, č. 172</t>
  </si>
  <si>
    <t>97662 Brusno, Železničná 181/92</t>
  </si>
  <si>
    <t>06601 Brekov, č. 168</t>
  </si>
  <si>
    <t>96231 Sielnica, č. 426</t>
  </si>
  <si>
    <t>01319 Jasenové, č. 51</t>
  </si>
  <si>
    <t>97211 Lazany, Potočky 707/13</t>
  </si>
  <si>
    <t>08001 Prešov, Drozdie 15237/5</t>
  </si>
  <si>
    <t>90634 Prievaly, č. 470</t>
  </si>
  <si>
    <t>05314 Dravce, č. 177</t>
  </si>
  <si>
    <t>91333 Dolná Súča, č. 864</t>
  </si>
  <si>
    <t>90501 Senica, Slnečná 3149/20</t>
  </si>
  <si>
    <t>97701 Brezno, Tehelňa 4096/21</t>
  </si>
  <si>
    <t>90636 Plavecké Podhradie, č. 325</t>
  </si>
  <si>
    <t>95141 Lužianky, Počašie 1346/34</t>
  </si>
  <si>
    <t>82104 Bratislava - MČ Ružinov, Krajná 18849/0</t>
  </si>
  <si>
    <t>91304 Kostolná-Záriečie, č. 167</t>
  </si>
  <si>
    <t>03483 Liptovská Teplá, Madočanská 510</t>
  </si>
  <si>
    <t>91106 Trenčín, Malozáblatská 649/26</t>
  </si>
  <si>
    <t>95124 Čab, č. 330</t>
  </si>
  <si>
    <t>90042 Miloslavov, č. 1725/51</t>
  </si>
  <si>
    <t>01001 Mojš, č. 447</t>
  </si>
  <si>
    <t>95305 Čierne Kľačany, Mlynská 455/77</t>
  </si>
  <si>
    <t>97634 Tajov, č. 383</t>
  </si>
  <si>
    <t>97248 Horná Ves, č. 487</t>
  </si>
  <si>
    <t>84110 Bratislava - MČ Devín, Ostricová 3931/5</t>
  </si>
  <si>
    <t>08203 Lemešany, č. 394</t>
  </si>
  <si>
    <t>90501 Senica, Lúčna 3219/22</t>
  </si>
  <si>
    <t>01816 Domaniža, č. 532</t>
  </si>
  <si>
    <t>90301 Senec, Pod vinicami 5871/9</t>
  </si>
  <si>
    <t>90046 Most pri Bratislave, č. 534</t>
  </si>
  <si>
    <t>93601 Šahy, č. 2228</t>
  </si>
  <si>
    <t>96652 Tekovská Breznica, č. 633</t>
  </si>
  <si>
    <t>95172 Neverice, Spojovacia 83/0</t>
  </si>
  <si>
    <t>90027 Bernolákovo, Tajovského 6414/0</t>
  </si>
  <si>
    <t>90851 Holíč, Pod sýpkou 3483/15</t>
  </si>
  <si>
    <t>94911 Nitra, č. 4189/12</t>
  </si>
  <si>
    <t>96801 Nová Baňa, Kozákova dolina 6920/11</t>
  </si>
  <si>
    <t>90023 Viničné, Kvetná 915/20</t>
  </si>
  <si>
    <t>08601 Zlaté, č. 243</t>
  </si>
  <si>
    <t>90301 Senec, Lastovičia 5825/5</t>
  </si>
  <si>
    <t>05322 Jamník, č. 335</t>
  </si>
  <si>
    <t>9101 Stropkov, Hlinky 2132/0</t>
  </si>
  <si>
    <t>01361 Kotešová, č. 1018</t>
  </si>
  <si>
    <t>90081 Šenkvice, Pezinská 1994/26</t>
  </si>
  <si>
    <t>02901 Vavrečka, č. 8</t>
  </si>
  <si>
    <t>03482 Kalameny, č. 90</t>
  </si>
  <si>
    <t>95146 Podhorany, č. 284</t>
  </si>
  <si>
    <t>04011 Košice - MČ Lorinčík, Pieninská 291/0</t>
  </si>
  <si>
    <t>07101 Michalovce, A. I. Dobrianskeho 2171/32</t>
  </si>
  <si>
    <t>95102 Dolné Obdokovce, č. 30</t>
  </si>
  <si>
    <t>03101 Liptovský Mikuláš, Sone Kovačevičovej 1087/0</t>
  </si>
  <si>
    <t>05363 Hincovce, č. 83</t>
  </si>
  <si>
    <t>95102 Hosťová, č. 171</t>
  </si>
  <si>
    <t>92523 Jelka, Slaná Dolina 1535/36</t>
  </si>
  <si>
    <t>03845 Malý Čepčín, č. 176/0</t>
  </si>
  <si>
    <t>91932 Opoj, č. 311</t>
  </si>
  <si>
    <t>02954 Krušetnica, č. 342</t>
  </si>
  <si>
    <t>90042 Miloslavov, č. 1727/0</t>
  </si>
  <si>
    <t>97101 Malá Čausa, č. 307</t>
  </si>
  <si>
    <t>01318 Lietava, č. 505</t>
  </si>
  <si>
    <t>90041 Rovinka, č. 1437</t>
  </si>
  <si>
    <t>91332 Dolná Súča, č. 1131</t>
  </si>
  <si>
    <t>08601 Zlaté, č. 237</t>
  </si>
  <si>
    <t>97401 Banská Bystrica, Muškátová 15468/14</t>
  </si>
  <si>
    <t>95193 Topoľčianky, Hostianska 1304/0</t>
  </si>
  <si>
    <t>97215 Kľačno, č. 466</t>
  </si>
  <si>
    <t>96972 Svätý Anton, č. 824</t>
  </si>
  <si>
    <t>90026 Slovenský Grob, M. A. Bazovského 1970/8</t>
  </si>
  <si>
    <t>05907 Lendak, Krátka 1313/0</t>
  </si>
  <si>
    <t>95175 Beladice, Poľná 812/0</t>
  </si>
  <si>
    <t>90301 Kostolná pri Dunaji, č. 379</t>
  </si>
  <si>
    <t>04442 Hrašovík, č. 78/78</t>
  </si>
  <si>
    <t>01007 Divina, č. 656/0</t>
  </si>
  <si>
    <t>02944 Rabča, č. 1390/29</t>
  </si>
  <si>
    <t>91612 Lubina č. 808/808</t>
  </si>
  <si>
    <t>90042 Miloslavov, Lipnická 366/14</t>
  </si>
  <si>
    <t>97664 Beňuš, Filipovo 100</t>
  </si>
  <si>
    <t>90201 Pezinok, Jilemnického 1002/0</t>
  </si>
  <si>
    <t>96701 Jastrabá č. 121</t>
  </si>
  <si>
    <t>97409 Banská Bystrica, Uľanská cesta 5406/14</t>
  </si>
  <si>
    <t>97271 Nováky, Partizánska 287/38</t>
  </si>
  <si>
    <t>97101 Prievidza, J. G. Tajovského 545/7</t>
  </si>
  <si>
    <t>96263 Pliešovce, Janka Jesenského 710/12</t>
  </si>
  <si>
    <t>96221 Zvolen, Zolnianska 3047/39</t>
  </si>
  <si>
    <t>97669 Pohorelá, Kpt. Nálepku 288/0</t>
  </si>
  <si>
    <t>96501 Žiar nad Hronom, Rudenkova 812/5</t>
  </si>
  <si>
    <t>97271 Nováky, J. G. Tajovského 136/19</t>
  </si>
  <si>
    <t>96671 Župkov č. 136</t>
  </si>
  <si>
    <t>95174 Žirany č. 381</t>
  </si>
  <si>
    <t>90033 Marianska, Podhájska 406/1</t>
  </si>
  <si>
    <t>97401 Horná Mičiná, č. 140</t>
  </si>
  <si>
    <t>96623 Lovčica-Trubín, Lovčice 47</t>
  </si>
  <si>
    <t>95192 Žikava, č. 17</t>
  </si>
  <si>
    <t>94901 Nitra, Kodályová 1415/15</t>
  </si>
  <si>
    <t>91903 Horné Orešany, č. 219</t>
  </si>
  <si>
    <t>92241 Drahovce, Kalvária 883/0</t>
  </si>
  <si>
    <t>94901 Nitra, Čulenova 178/0</t>
  </si>
  <si>
    <t>96604 Prochot, č. 226</t>
  </si>
  <si>
    <t>93401 Levice, Kpt. J. Nálepku 1702/128</t>
  </si>
  <si>
    <t>90501 Senica, Juraja Fándyho 2630/7</t>
  </si>
  <si>
    <t>84106 Bratislava - MČ Záhorská Bystrica, Jána Raka</t>
  </si>
  <si>
    <t>93011 Topoľníky, Hviezdná 247/57</t>
  </si>
  <si>
    <t>90031 Stupava, Duklianska 348/4</t>
  </si>
  <si>
    <t>90090 Dubová, Podhorská 216/3</t>
  </si>
  <si>
    <t>94901 Nitra, Hanulova 630/22</t>
  </si>
  <si>
    <t>91926 Zavar, Hlavná 28/55</t>
  </si>
  <si>
    <t>95631 Krušovce, Betlehemská 393/59</t>
  </si>
  <si>
    <t>93036 Horná Potôň, Hlavná 201</t>
  </si>
  <si>
    <t>92001 Hlohovec, Bottova 1312/4</t>
  </si>
  <si>
    <t>97613 Slovenská Ľupča, Ľupčianska 490/22</t>
  </si>
  <si>
    <t>3484 Liptovské Sliače, Seč 721/27</t>
  </si>
  <si>
    <t>97232 Chrenovec-Brusno č. 251</t>
  </si>
  <si>
    <t>90701 Myjava, Záhradnícka 798/4</t>
  </si>
  <si>
    <t>90863 Lopašov č. 54/0</t>
  </si>
  <si>
    <t>91442 Horné Srnie, Zbezianska 265/35</t>
  </si>
  <si>
    <t>96205 Hriňová, Zánemecká 363/363</t>
  </si>
  <si>
    <t>93525 Nová Dedina, Tekovská Nová Ves 458</t>
  </si>
  <si>
    <t>97224 Diviacka Nová Ves, Vrbany 379</t>
  </si>
  <si>
    <t>93525 Nová Dedina, č. 115</t>
  </si>
  <si>
    <t>95126 Šurianky, č. 75</t>
  </si>
  <si>
    <t>96301 Krupina, Záhradná 718/40</t>
  </si>
  <si>
    <t>95054 Rimavské Brezovo č. 167</t>
  </si>
  <si>
    <t>94901 Nitra, Bartókova 25, 1470/25</t>
  </si>
  <si>
    <t>95152 Vieska nad Žitavou č. 83</t>
  </si>
  <si>
    <t>97215 Kľačno, č. 427/972</t>
  </si>
  <si>
    <t>94002 Nové Zámky, Štrková 4404/6</t>
  </si>
  <si>
    <t>84104 Prievidza, Pod Hrádkom 139/3</t>
  </si>
  <si>
    <t>93532 Kalná nad Hronom, Nová 262/25</t>
  </si>
  <si>
    <t>97409 Banská Bystrica, Buková 2847/9</t>
  </si>
  <si>
    <t>95142 Zbehy, č. 589/0</t>
  </si>
  <si>
    <t>97611 Priechod č. 153</t>
  </si>
  <si>
    <t>97401 Dolná Mičiná, č. 86/0</t>
  </si>
  <si>
    <t>90028 Ivanka pri Dunaji, Palárikova 847/16</t>
  </si>
  <si>
    <t>96652 Orovnica č. 168</t>
  </si>
  <si>
    <t>91642 Moravské Lieskové č. 872</t>
  </si>
  <si>
    <t>91611 Bzince pod Javorinou, Cetuna 1275</t>
  </si>
  <si>
    <t>93521 Tlmače, Tekovská cesta 120/0</t>
  </si>
  <si>
    <t>92542 Trstice, č. 175</t>
  </si>
  <si>
    <t>96501 Žiar nad Hronom, Šoltésovej 693/15</t>
  </si>
  <si>
    <t>96301 Krupina, Záhradná 706/28</t>
  </si>
  <si>
    <t>92526 Boldog, č. 35</t>
  </si>
  <si>
    <t>96501 Žiar nad Hronom, Jesenského 869/46</t>
  </si>
  <si>
    <t>96652 Orovnica č. 148</t>
  </si>
  <si>
    <t>90055 Lozorno, Zohorska 983/39</t>
  </si>
  <si>
    <t>90024 Veľký Biel, Lúčna 704/13</t>
  </si>
  <si>
    <t>90029 Nová Dedinka, Muškátová 637/5</t>
  </si>
  <si>
    <t>91326 Motešice č. 109</t>
  </si>
  <si>
    <t>90043 Hamuliakovo č. 92</t>
  </si>
  <si>
    <t>97655 Povrazník č. 48</t>
  </si>
  <si>
    <t>90152 Kuchyňa č. 1314</t>
  </si>
  <si>
    <t>94133 Kotla, č. 545</t>
  </si>
  <si>
    <t>96678 Hrabičov, č. 39/0</t>
  </si>
  <si>
    <t>95301 Zlaté Moravce, Dlhá 714/22</t>
  </si>
  <si>
    <t>90054 Jablonové č. 111</t>
  </si>
  <si>
    <t>96237 Kováčová, P.O.Hviezdoslava 207/14</t>
  </si>
  <si>
    <t>91705 Trnava, Sereďská 4029/144</t>
  </si>
  <si>
    <t>96801 Nová Baňa, M.R.Štefánika 669/36</t>
  </si>
  <si>
    <t>97245 Bystričany, Budovateľská 451/0</t>
  </si>
  <si>
    <t>90081 Šenkvice, Cerovská 223/0</t>
  </si>
  <si>
    <t>94501 Komárno, J. Szinnyeiho 2547/0</t>
  </si>
  <si>
    <t>96601 Hliník nad Hronom, Kapitána Nálepku 552/18</t>
  </si>
  <si>
    <t>90201 Pezinok, Generála Svobodu 2437/7</t>
  </si>
  <si>
    <t>97611 Selce, Mlynská 328/33</t>
  </si>
  <si>
    <t>97701 Brezno, Baštová 2015/9</t>
  </si>
  <si>
    <t>05801 Poprad, Brokoffova 2220/0</t>
  </si>
  <si>
    <t>08501 Richvald, č. 231</t>
  </si>
  <si>
    <t>03221 Bobrovec, Trstené 78</t>
  </si>
  <si>
    <t>04924 Vlachovo, Záhradná 263/0</t>
  </si>
  <si>
    <t>07222 Strážske, Pod Hradom 419/33</t>
  </si>
  <si>
    <t>04011 Košice - MČ Pereš, Krompašská 730</t>
  </si>
  <si>
    <t>04419 Ruskov, Dlhá 371</t>
  </si>
  <si>
    <t>05971 Ľubica, Budovateľská 672/41</t>
  </si>
  <si>
    <t>02314 Skalité č. 855</t>
  </si>
  <si>
    <t>01001 Žilina, Antona Petrovského 2324/4</t>
  </si>
  <si>
    <t>05938 Štrba, M. Janošku 378</t>
  </si>
  <si>
    <t>01861 Beluša, Trenčianska 377/93</t>
  </si>
  <si>
    <t>03401 Ružomberok, Hollého 1937/4</t>
  </si>
  <si>
    <t>05952 Stará Lesná, Hlavná 57</t>
  </si>
  <si>
    <t>02055 Lazy pod Makytou, č. 789</t>
  </si>
  <si>
    <t>04801 Rožňava, Rumunská 948/13</t>
  </si>
  <si>
    <t>01362 Veľké Rovné, Horevsie 515</t>
  </si>
  <si>
    <t>09302 Vranov nad Topľou, Komenského 634/18</t>
  </si>
  <si>
    <t>02336 Radoľa, č. 350</t>
  </si>
  <si>
    <t>04017 Košice - MČ Barca, Bronzová 596/18</t>
  </si>
  <si>
    <t>02357 Podvysoká č. 316</t>
  </si>
  <si>
    <t>05971 Ľubica, Generála Svobodu 684/5</t>
  </si>
  <si>
    <t>04801 Rožňava, Jozefa Mikulíka 624/19</t>
  </si>
  <si>
    <t>07213 Zemplínska Široká č. 218/0</t>
  </si>
  <si>
    <t>08238 Víťaz č. 450</t>
  </si>
  <si>
    <t>08612 Dubinné č. 10</t>
  </si>
  <si>
    <t>05303 Jablonov č. 60</t>
  </si>
  <si>
    <t>01323 Višňové č. 662</t>
  </si>
  <si>
    <t>03101 Liptovská Mikuláš, Zádvoria 608/42</t>
  </si>
  <si>
    <t>05311 Smižany, Nálepkova 79/36</t>
  </si>
  <si>
    <t>01815 Bodiná, č. 184</t>
  </si>
  <si>
    <t>03811 Belá-Dulice, č. 354</t>
  </si>
  <si>
    <t>08005 Prešov, Janáčkova 6677/4</t>
  </si>
  <si>
    <t>08614 Hažlín, Hlavná 277/126</t>
  </si>
  <si>
    <t>08006 Prešov, Herlianska 2238/35</t>
  </si>
  <si>
    <t>05918 Spišské Bystré, Školská 577/14</t>
  </si>
  <si>
    <t>07501 Trebišov, SNP 1918/0</t>
  </si>
  <si>
    <t>08611 Komárov č. 34</t>
  </si>
  <si>
    <t>05801 Poprad, Chalupkova 2247/1</t>
  </si>
  <si>
    <t>05322 Jamník, č. 93</t>
  </si>
  <si>
    <t>01362 Veľké Rovné, č. 506</t>
  </si>
  <si>
    <t>05904 Mariašovce, Hlavná 92/132</t>
  </si>
  <si>
    <t>03495 Likava, Hviezdoslavova 983</t>
  </si>
  <si>
    <t>05921 Svit, Horská 596/78</t>
  </si>
  <si>
    <t>08901 Svidník, Kpt. Pavlíka 703/31</t>
  </si>
  <si>
    <t>08005 Teriakovce č. 70</t>
  </si>
  <si>
    <t>04431 Družstevná pri Hornáde, Prešovská 53/11</t>
  </si>
  <si>
    <t>05201 Spišská Nová Ves, Kukučínova 1376/17</t>
  </si>
  <si>
    <t>04413 Kokšov-Bakša, č. 167</t>
  </si>
  <si>
    <t>03800 Dražkovce č. 75</t>
  </si>
  <si>
    <t>02054 Lysá pod Makytou, č. 385</t>
  </si>
  <si>
    <t>08633 Stebnícka Huta, č. 27/0</t>
  </si>
  <si>
    <t>02304 Stará Bystrica, č. 1281</t>
  </si>
  <si>
    <t>03233 Kráľova Lehota č. 13/0</t>
  </si>
  <si>
    <t>01707 Považská Bystrica, Sokolovská 1322/145</t>
  </si>
  <si>
    <t>40001 Košice - mestská časť Sever, Vencová 2330/23</t>
  </si>
  <si>
    <t>02721 Žaškov, Hankovská 14/5</t>
  </si>
  <si>
    <t>02302 Krásno nad Kysucou č. 1210/1210</t>
  </si>
  <si>
    <t>05361 Spišské Vlachy, Dpišská 613/22</t>
  </si>
  <si>
    <t>08212 Kapušany, Pod Hradom 251/8</t>
  </si>
  <si>
    <t>02304 Stará Bystrica č. 281</t>
  </si>
  <si>
    <t>01301 Teplička nad Váhom, Fatranská 608/31</t>
  </si>
  <si>
    <t>01861 Beluša, Hloža 1290</t>
  </si>
  <si>
    <t>03491 Hubová, Záhumnie 210/0</t>
  </si>
  <si>
    <t>02335 Ochodnica č. 119</t>
  </si>
  <si>
    <t>02351 Raková, č. 1357</t>
  </si>
  <si>
    <t>04016 Košice MČ Myslava, Myslavská 59/62</t>
  </si>
  <si>
    <t>03403 Ružomberok, Luhy 7319/5</t>
  </si>
  <si>
    <t>04441 Košická Polianka, č. 214</t>
  </si>
  <si>
    <t>05340 Slovinky č. 306/0</t>
  </si>
  <si>
    <t>05901 Spišská Belá, SNP 799/40</t>
  </si>
  <si>
    <t>07501 Trebišov, Čeľovská 1789/3</t>
  </si>
  <si>
    <t>09431 Ďurďoš, č. 11/0</t>
  </si>
  <si>
    <t>05201 Spišské Tomášovce, Slovenského raja 32/36</t>
  </si>
  <si>
    <t>05951 Poprad, Pezručova 1678/1</t>
  </si>
  <si>
    <t>02801 Trstená, Zápotočná 570/13</t>
  </si>
  <si>
    <t>08642 Fričkovce, č. 151</t>
  </si>
  <si>
    <t>01853 Borčice, č. 56/0</t>
  </si>
  <si>
    <t>90028 Ivanka pri Dunaji, Cintorínska 1564/28</t>
  </si>
  <si>
    <t>95305 Zlaté Moravce, Obecná 94/7</t>
  </si>
  <si>
    <t>97698 Dolná Lehota, č. 142</t>
  </si>
  <si>
    <t>97901 Rimavská Sobota, Narcisová 4472/26</t>
  </si>
  <si>
    <t>97662 Brusno, Pod Dubinkou 909/55</t>
  </si>
  <si>
    <t>91702 Trnava, Jiráskova 5723/35</t>
  </si>
  <si>
    <t>02744 Tvrdošín, Spiežová 366/71</t>
  </si>
  <si>
    <t>96501 Stará Kremnička, č. 342/342</t>
  </si>
  <si>
    <t>84104 Bratislava - MČ Karlova Ves, Staré Grunty</t>
  </si>
  <si>
    <t>03601 Martin, Hollého 1138/18</t>
  </si>
  <si>
    <t>96271 Dudince, Merovská 219/11</t>
  </si>
  <si>
    <t>90028 Ivanka pri Dunaji, Školská 445/2</t>
  </si>
  <si>
    <t>93101 Šamorín, Ružová 693/17</t>
  </si>
  <si>
    <t>01861 Visolaje, č. 354</t>
  </si>
  <si>
    <t>92242 Madunice, Mlynárska 289/25</t>
  </si>
  <si>
    <t>90622 Poriadie, č. 55</t>
  </si>
  <si>
    <t>02801 Brezovica, Brezová 136/15</t>
  </si>
  <si>
    <t>92003 Hlohovec, D. Jurkoviča 844/28</t>
  </si>
  <si>
    <t>92001 Hlohovec, Tajovského 1169/2</t>
  </si>
  <si>
    <t>01003 Žilina, Nová 471/33</t>
  </si>
  <si>
    <t>02001 Púchov, T. Vansovej 271/23</t>
  </si>
  <si>
    <t>03301 Podtureň, Hlavná 24/65</t>
  </si>
  <si>
    <t>97701 Brezno, Nábrežie dukelských hrdinov 856/10</t>
  </si>
  <si>
    <t>90501 Senica, Kunov 124</t>
  </si>
  <si>
    <t>09301 Vranou nad Topľou, Komenského 616/45</t>
  </si>
  <si>
    <t>93101 Šamorín, Čilistovská 580/19</t>
  </si>
  <si>
    <t>93003 Kráľovičove Kračany, č. 51</t>
  </si>
  <si>
    <t>04001 Košice - MČ Sever, Tŕňová 1665/15</t>
  </si>
  <si>
    <t>91308 Nová Bošáca, Predpoloma 506</t>
  </si>
  <si>
    <t>01304 Dolná Tižina, č. 101</t>
  </si>
  <si>
    <t>93051 Veľká Paka, Malá Paka 76/0</t>
  </si>
  <si>
    <t>83107 Bratislava - MČ Vajnory, Tomanova 9740/77</t>
  </si>
  <si>
    <t>97901 Čerenčany, Sady 127</t>
  </si>
  <si>
    <t>92582 Vlčany, č. 393</t>
  </si>
  <si>
    <t>83106 Bratislava - MČ Rača, Zvončeková 6690/5</t>
  </si>
  <si>
    <t>93526 Starý Tekov, Hronská 135/25</t>
  </si>
  <si>
    <t>90081 Šenkvice, Záhradná 794/20</t>
  </si>
  <si>
    <t>03401 Ružomberok, murgašova 546/1</t>
  </si>
  <si>
    <t>97411 Banská Bystrica, Sásovská cesta 2970/72</t>
  </si>
  <si>
    <t>90046 Most pri Bratislave, Poľná 388</t>
  </si>
  <si>
    <t>92521 Sládkovičovo, č. 769/17</t>
  </si>
  <si>
    <t>95601 Lipovník, č. 175</t>
  </si>
  <si>
    <t>93584 Tupá, č. 214</t>
  </si>
  <si>
    <t>90042 Dunajská Lužná, Orechová 617/20</t>
  </si>
  <si>
    <t>02901 Vavrečka, č. 279</t>
  </si>
  <si>
    <t>90053 Pemek, č. 268</t>
  </si>
  <si>
    <t>08701 Lúčka, č. 76</t>
  </si>
  <si>
    <t>96212 Detva, Lúčna štvrť 591/3</t>
  </si>
  <si>
    <t>91930 Radošovce, č. 75</t>
  </si>
  <si>
    <t>02061 Dolná Breznica, č. 140</t>
  </si>
  <si>
    <t>92507 Mostová, č. 386</t>
  </si>
  <si>
    <t>90703 Myjava, Turá Lúka 859</t>
  </si>
  <si>
    <t>03223 Bukovina, č. 39</t>
  </si>
  <si>
    <t>84103 Bratislava - MČ Lamač, Kunerádska 1587/17</t>
  </si>
  <si>
    <t>08645 Lascov, č. 119</t>
  </si>
  <si>
    <t>05918 Spišské Bystré, Cintorínska 341/63</t>
  </si>
  <si>
    <t>01812 Brvniste, č. 596</t>
  </si>
  <si>
    <t>05918 Spišské Bystré, Školská 573/18</t>
  </si>
  <si>
    <t>01322 Rosina, Dolná Rosinská 576</t>
  </si>
  <si>
    <t>02741 Oravský Podzámok, Dolná Lehota 590</t>
  </si>
  <si>
    <t>02712 Liesek, č. 630/630</t>
  </si>
  <si>
    <t>93526 Starý Tekov, Kováčova 586/8</t>
  </si>
  <si>
    <t>03804 Bystrička, č. 407/0</t>
  </si>
  <si>
    <t>90101 Malacky, Budovatelská 2510/39</t>
  </si>
  <si>
    <t>92101 Piešťany, Jesenského 4296/8</t>
  </si>
  <si>
    <t>83101 Bratislava - MČ Nové Mesto, Hlavná 2073/17</t>
  </si>
  <si>
    <t>94144 Vlkas, Záhumenice 151</t>
  </si>
  <si>
    <t>95181 Nemčiňany, č. 292</t>
  </si>
  <si>
    <t>93101 Šamorín, Dlhá 366/55</t>
  </si>
  <si>
    <t>07651 Priberník, Kvetná 370/30</t>
  </si>
  <si>
    <t>04481 Kysak, č. 715</t>
  </si>
  <si>
    <t>09421 Nižný Hrabovec, č. 393</t>
  </si>
  <si>
    <t>97632 Badín, L. Svobodu 472/43</t>
  </si>
  <si>
    <t>03484 Liptovské Sliače, Do Pažíť 943/20</t>
  </si>
  <si>
    <t>99106 Želovce, Malinovského 209/19</t>
  </si>
  <si>
    <t>92101 Piešťany, Hlboká 2985/6</t>
  </si>
  <si>
    <t>03223 Kvačany, č. 6</t>
  </si>
  <si>
    <t>85110 Bratislava - MČ Jarovce, Kôstková 330/15</t>
  </si>
  <si>
    <t>08901 Nižná Jedľová, č. 20</t>
  </si>
  <si>
    <t>01362 Veľké Rovné, č. 515/0</t>
  </si>
  <si>
    <t>90050 Kráľová pri Senci, Malý Krmeš 471/0</t>
  </si>
  <si>
    <t>05342 Krompachy, Zemanska 908/25</t>
  </si>
  <si>
    <t>95655 Haláčovce, Haláčovce 25/0</t>
  </si>
  <si>
    <t>96201 Zvolenská Slatina, Sládkovičova 542/40</t>
  </si>
  <si>
    <t>99128 Dolinka, č. 25</t>
  </si>
  <si>
    <t>99125 Čebovce, Na Parlagu 476/18</t>
  </si>
  <si>
    <t>97242 Lehota pod Vtáčnikom, Podhradská 167/42</t>
  </si>
  <si>
    <t>08256 Pečovská Nová Ves, Jabloňová 461/1</t>
  </si>
  <si>
    <t>93036 Horná Potôň, č. 350</t>
  </si>
  <si>
    <t>91953 Dechtice, č. 560</t>
  </si>
  <si>
    <t>99127 Širákov, č. 129</t>
  </si>
  <si>
    <t>01821 Slopná, č. 16</t>
  </si>
  <si>
    <t>82107 Bratislava - MČ Vrakuňa, Hradská 8010/11</t>
  </si>
  <si>
    <t>07223 Zbudza, č. 99/99</t>
  </si>
  <si>
    <t>98035 Gemerský Jablonec, č. 264</t>
  </si>
  <si>
    <t>04017 Košice - MČ Barca, Horovova 475/0</t>
  </si>
  <si>
    <t>96624 Janova Lehota, č. 246</t>
  </si>
  <si>
    <t>93034 Holice, Stará Gala 42/42</t>
  </si>
  <si>
    <t>99111 Balog nad Ipľom, Nová Osada 333/27</t>
  </si>
  <si>
    <t>08001 Prešov, Dilongova 5848/32</t>
  </si>
  <si>
    <t>06601 Humenné, Fučíkove sady 911/3</t>
  </si>
  <si>
    <t>07101 Michalovce, Mikuláša Kopernika 2554/10</t>
  </si>
  <si>
    <t>99001 Veľký Krtíš, Červenej armády 529/8</t>
  </si>
  <si>
    <t>96301 Krupina, Hviezdoslavova 1425/52</t>
  </si>
  <si>
    <t>90027 Bernolákovo, Záhradná 337/6</t>
  </si>
  <si>
    <t>05001 Revúca, Jesenského 130/1</t>
  </si>
  <si>
    <t>90050 Kráľová pri Senci, Cintorínska 464/464</t>
  </si>
  <si>
    <t>05906 Lechnica, č. 119</t>
  </si>
  <si>
    <t>03804 Bystrička, č. 483/483</t>
  </si>
  <si>
    <t>08006 Vyšná Šebastová, Severná 182</t>
  </si>
  <si>
    <t>01004 Žilina, Na Zápletí 618/13</t>
  </si>
  <si>
    <t>95146 Podhorany, č. 173</t>
  </si>
  <si>
    <t>93034 Holice, č. 116</t>
  </si>
  <si>
    <t>91322 Trenčianske Jastrabie, 231</t>
  </si>
  <si>
    <t>03403 Ružomberok, Do Uhliska 27 7494/27</t>
  </si>
  <si>
    <t>05904 Matiašovce, Potok 405/7</t>
  </si>
  <si>
    <t>97405 Banská Bystrica, Stredná 2499/15</t>
  </si>
  <si>
    <t>05911 Hozelec, Športová 192</t>
  </si>
  <si>
    <t>92542 Váhovce, č. 387</t>
  </si>
  <si>
    <t>05992 Huncovce, Tatranská 375/34</t>
  </si>
  <si>
    <t>07234 Zalužice, č. 439</t>
  </si>
  <si>
    <t>85101 Bratislava - MČ Petržalka, Prokopova 1935/18</t>
  </si>
  <si>
    <t>03473 Liptovská Osada, č. 61</t>
  </si>
  <si>
    <t>08238 Víťaz, č. 14</t>
  </si>
  <si>
    <t>03401 Ružomberok, Pod vŕškom 7183/24</t>
  </si>
  <si>
    <t>92542 Trstice, Pri Veľkom 810</t>
  </si>
  <si>
    <t>03601 Martin, Mojmírova 230/18</t>
  </si>
  <si>
    <t>95301 Zlaté Moravce, Ľ. Podjavorinskej 2081/0</t>
  </si>
  <si>
    <t>91632 Hôrka nad Váhom, č. 208</t>
  </si>
  <si>
    <t>85110 Bratislava - MČ Rusovce, Laténska 722/2</t>
  </si>
  <si>
    <t>83106 Bratislava - MČ Rača, Úžiny 7698/8</t>
  </si>
  <si>
    <t>97663 Predajná, Kalvárska 257/50</t>
  </si>
  <si>
    <t>90086 Budmerice, Červenej armády 583</t>
  </si>
  <si>
    <t>97231 Ráztočno, Handlovská 515/2</t>
  </si>
  <si>
    <t>90091 Limbach, Slnečná 220/1</t>
  </si>
  <si>
    <t>95171 Velčice, Pod horkou 359</t>
  </si>
  <si>
    <t>97271 Nováky, Sama Chalupku 340/18</t>
  </si>
  <si>
    <t>90042 Dunajská Lužná, Lipnická 292/41</t>
  </si>
  <si>
    <t>93003 Lúč na ostrove, Veľká Lúč 24</t>
  </si>
  <si>
    <t>83101 Bratislava - MČ Nové Mesto, Hlavná 2122/52</t>
  </si>
  <si>
    <t>90028 Zálesie, Terchovská 19/43</t>
  </si>
  <si>
    <t>95101 Nitrianske Hrnčiarovce, Cintorínska 398/25</t>
  </si>
  <si>
    <t>92221 Moravany nad Váhom, Školská 268/0</t>
  </si>
  <si>
    <t>95301 Zlaté Moravce, Kraskova 351/4</t>
  </si>
  <si>
    <t>92701 Šaľa, Sládkovičova 1244/2</t>
  </si>
  <si>
    <t>90301 Hrubý Šúr, č. 188</t>
  </si>
  <si>
    <t>83101 Bratislava - MČ Nové Mesto, Husova 2377/4</t>
  </si>
  <si>
    <t>96001 Zvolen, Sokolská 684/58</t>
  </si>
  <si>
    <t>91928 Bučany, č. 4</t>
  </si>
  <si>
    <t>90638 Kostolište. Školské námestie 338</t>
  </si>
  <si>
    <t>01801 Udiča, č. 393</t>
  </si>
  <si>
    <t>01822 Pružina, č. 704</t>
  </si>
  <si>
    <t>08256 Červenica pri Sabinove, č. 170</t>
  </si>
  <si>
    <t>02601 Medzibrodie nad Oravou, č. 157</t>
  </si>
  <si>
    <t>03215 Partizánska Ľupča, č. 262</t>
  </si>
  <si>
    <t>05994 Holumnica, Holumnica 51</t>
  </si>
  <si>
    <t>04001 Košice - MČ Sever, Mánesova 1884/0</t>
  </si>
  <si>
    <t>02313 Čierne, č. 530</t>
  </si>
  <si>
    <t>04011 Košice - MČ Západ, Smaragdová 78/29</t>
  </si>
  <si>
    <t>08001 Prešov, Jánošíková 5353/69</t>
  </si>
  <si>
    <t>01001 Žilina, Skotňova 33/5</t>
  </si>
  <si>
    <t>04801 Rožňava, Majerská 1943/4</t>
  </si>
  <si>
    <t>05371 Uloža, č. 109</t>
  </si>
  <si>
    <t>02351 Raková, č. 122</t>
  </si>
  <si>
    <t>04017 Košice - MČ Barca, Kostrova 639/48</t>
  </si>
  <si>
    <t>07901 Veľké Kapušany, Tulipánová 1021/11</t>
  </si>
  <si>
    <t>01303 Varín, Starohradská 61 307/61</t>
  </si>
  <si>
    <t>02357 Podvysoká, č. 341</t>
  </si>
  <si>
    <t>06782 Dlhé nad Cirochou, Hlavná 265/143</t>
  </si>
  <si>
    <t>02351 Raková, č. 1201</t>
  </si>
  <si>
    <t>06777 Zemplínske Hámre, Nad Gichtou 351/0</t>
  </si>
  <si>
    <t>08001 Prešov, Sabinovská 5068/75</t>
  </si>
  <si>
    <t>01401 Hlboké nad Váhom, č. 3</t>
  </si>
  <si>
    <t>03481 Lisková, Pod stráňou 673/673</t>
  </si>
  <si>
    <t>96231 Sliač, Ľ. Štúra 131/4</t>
  </si>
  <si>
    <t>96204 Kriváň, č. 20</t>
  </si>
  <si>
    <t>05333 Henclová, č. 58</t>
  </si>
  <si>
    <t>96301 Krupina, Hviezdoslavova 737/16</t>
  </si>
  <si>
    <t>92202 Krakovany, Južná 125/53</t>
  </si>
  <si>
    <t>03301 Podtureň, Hlavná 61</t>
  </si>
  <si>
    <t>09002 Havranec, č. 5</t>
  </si>
  <si>
    <t>82105 Bratislava - MČ Ružinov, Farebná 2454/1</t>
  </si>
  <si>
    <t>02351 Raková, č. 943</t>
  </si>
  <si>
    <t>05951 Poprad, Hlavná 1403/7</t>
  </si>
  <si>
    <t>06545 Plavnica, č. 1</t>
  </si>
  <si>
    <t>93101 Šamorín, Ulica Márie 659/6</t>
  </si>
  <si>
    <t>99108 Lesenice, č. 136</t>
  </si>
  <si>
    <t>09005 Krajná Poľana, č. 23</t>
  </si>
  <si>
    <t>07101 Michalovce, A. I. Dobrianskeho 2141/5</t>
  </si>
  <si>
    <t>03471 Ludrová, č. 258</t>
  </si>
  <si>
    <t>06545 Údol, č. 176</t>
  </si>
  <si>
    <t>08238 Víťaz, č. 438</t>
  </si>
  <si>
    <t>90027 Bernolákovo, Grobská 1417/27</t>
  </si>
  <si>
    <t>05301 Harichovce, SNP 257/13</t>
  </si>
  <si>
    <t>03215 Partizánska Ľupča, č. 199</t>
  </si>
  <si>
    <t>90053 Pemek, č. 50</t>
  </si>
  <si>
    <t>97405 Malachov, Banícka 236/28</t>
  </si>
  <si>
    <t>96515 Kovarce, Tribečská 182</t>
  </si>
  <si>
    <t>05901 Spišská Belá, Záhradná 535/24</t>
  </si>
  <si>
    <t>08001 Prešov, K Surdoku 7859/22</t>
  </si>
  <si>
    <t>02744 Tvrdošín, Hríbiky 103/3</t>
  </si>
  <si>
    <t>90846 Unín, Malá strana 165</t>
  </si>
  <si>
    <t>90055 Lozorno, Veterná 757/14</t>
  </si>
  <si>
    <t>08001 Prešov, Hruny 1487/2</t>
  </si>
  <si>
    <t>08274 Tichý Potok, č. 61</t>
  </si>
  <si>
    <t>99001 Veľký Krtíš, Lučenská 385/17</t>
  </si>
  <si>
    <t>08253 Petroviny, č. 370/370</t>
  </si>
  <si>
    <t>96642 Malá Lehota, č. 464/0</t>
  </si>
  <si>
    <t>93008 Baloň, č. 209</t>
  </si>
  <si>
    <t>84102 Bratislava - MČ Dúbravka, Jura Hronca 2713</t>
  </si>
  <si>
    <t>98101 Hnúšťa, Francisciho 207/21</t>
  </si>
  <si>
    <t>8501 Bardejov, Pod Kútmi 2422/29</t>
  </si>
  <si>
    <t>95611 Dvorany nad Nitrou, č. 255</t>
  </si>
  <si>
    <t>83101 Bratislava - MČ Nové Mesto, Royova 2890/31</t>
  </si>
  <si>
    <t>01302 Kotrčiná Lúčka, č. 3</t>
  </si>
  <si>
    <t>99111 Balog nad Ipľom, Nová Osada 315/16</t>
  </si>
  <si>
    <t>05601 Gelnica, Geologická 829/30</t>
  </si>
  <si>
    <t>03223 Kvačany, č. 152</t>
  </si>
  <si>
    <t>97655 Ľubietová, J. J. Kmeťa 135/135</t>
  </si>
  <si>
    <t>08641 Raslavice, Vyšná 274/30</t>
  </si>
  <si>
    <t>03848 Turček, č. 310</t>
  </si>
  <si>
    <t>97401 Horná Mičiná, č. 155</t>
  </si>
  <si>
    <t>99111 Balog nad Ipľom, Nová Osada 315</t>
  </si>
  <si>
    <t>06601 Humenné, Jasenovská 1882/187</t>
  </si>
  <si>
    <t>03472 Liptovská Lužná, č. 570</t>
  </si>
  <si>
    <t>97673 Telgárt, č. 187</t>
  </si>
  <si>
    <t>97673 Telgárt, č. 194</t>
  </si>
  <si>
    <t>97673 Telgárt, č. 193</t>
  </si>
  <si>
    <t>91616 Hrachovište, č. 207</t>
  </si>
  <si>
    <t>02001 Púchov, Záskalie 1045/18</t>
  </si>
  <si>
    <t>04473 Buzica, č. 312</t>
  </si>
  <si>
    <t>90848 Kopčany, Damborského 855/10</t>
  </si>
  <si>
    <t>05904 Spišská Teplica, Obrancov mieru 338/56</t>
  </si>
  <si>
    <t>98042 Ivanice, č. 11/11</t>
  </si>
  <si>
    <t>96231 Sliač, Na Brázdach 643/5</t>
  </si>
  <si>
    <t>96604 Horná Ždaňa, č. 212/212</t>
  </si>
  <si>
    <t>05904 Spišské Hanušovce, č. 174</t>
  </si>
  <si>
    <t>6101 Spišská Stará Ves, Tatranská 288/28</t>
  </si>
  <si>
    <t>90081 Šenkvice, Trlinská 501/65</t>
  </si>
  <si>
    <t>05904 Spišské Hanušovce, č. 233</t>
  </si>
  <si>
    <t>99107 Opatovská Nová Ves, č. 230</t>
  </si>
  <si>
    <t>03205 Žiar, č. 11</t>
  </si>
  <si>
    <t>08701 Giraltovce, Mlynská 279/14</t>
  </si>
  <si>
    <t>08301 Sabinov, Pod švabľovkou 1014/14</t>
  </si>
  <si>
    <t>96622 Lutila, Slobodné 313/19</t>
  </si>
  <si>
    <t>01009 žilina, Hatalova 220/4</t>
  </si>
  <si>
    <t>90613 Brezová pod Bradlom, Myjavská 474</t>
  </si>
  <si>
    <t>98054 Rimavské Brezovo, č. 131</t>
  </si>
  <si>
    <t>02001 Púchov, J. Kráľa 967/5</t>
  </si>
  <si>
    <t>95501 Chrabrany, Kovarská 98/7</t>
  </si>
  <si>
    <t>96701 Kremnica, Zámocké námestie 589/50</t>
  </si>
  <si>
    <t>81102 Bratislava - MČ Staré Mesto, Mozartova 4247/4</t>
  </si>
  <si>
    <t>03901 Turčianske Teplice, Červenej armády 956/17</t>
  </si>
  <si>
    <t>90088 Doľany, č. 213</t>
  </si>
  <si>
    <t>06401 Stará Ľubovňa, Jamočná 1640</t>
  </si>
  <si>
    <t>95185 Skýcov, Hlavná 50/73</t>
  </si>
  <si>
    <t xml:space="preserve">Dotácie na rozvoj bývania </t>
  </si>
  <si>
    <t>Výzva č. Z6/2020 na predkladanie žiadostí o poskytnutie príspevku na zateplenie rodinného domu</t>
  </si>
  <si>
    <t>N3/2020</t>
  </si>
  <si>
    <t>Výzva č. N3/2020 na predkladanie žiadostí o poskytnutie príspevku na rodinný dom s takmer nulovou potrebou energie</t>
  </si>
  <si>
    <t>N3/2020/1</t>
  </si>
  <si>
    <t>N3/2020/2</t>
  </si>
  <si>
    <t>N3/2020/3</t>
  </si>
  <si>
    <t>N3/2020/4</t>
  </si>
  <si>
    <t>N3/2020/5</t>
  </si>
  <si>
    <t>N3/2020/6</t>
  </si>
  <si>
    <t>N3/2020/9</t>
  </si>
  <si>
    <t>N3/2020/10</t>
  </si>
  <si>
    <t>N3/2020/11</t>
  </si>
  <si>
    <t>N3/2020/12</t>
  </si>
  <si>
    <t>N3/2020/13</t>
  </si>
  <si>
    <t>N3/2020/14</t>
  </si>
  <si>
    <t>N3/2020/15</t>
  </si>
  <si>
    <t>N3/2020/16</t>
  </si>
  <si>
    <t>N3/2020/17</t>
  </si>
  <si>
    <t>N3/2020/18</t>
  </si>
  <si>
    <t>N3/2020/19</t>
  </si>
  <si>
    <t>N3/2020/20</t>
  </si>
  <si>
    <t>N3/2020/21</t>
  </si>
  <si>
    <t>N3/2020/22</t>
  </si>
  <si>
    <t>N3/2020/23</t>
  </si>
  <si>
    <t>N3/2020/24</t>
  </si>
  <si>
    <t>N3/2020/25</t>
  </si>
  <si>
    <t>N3/2020/26</t>
  </si>
  <si>
    <t>N3/2020/27</t>
  </si>
  <si>
    <t>N3/2020/28</t>
  </si>
  <si>
    <t>N3/2020/29</t>
  </si>
  <si>
    <t>N3/2020/30</t>
  </si>
  <si>
    <t>N3/2020/31</t>
  </si>
  <si>
    <t>N3/2020/32</t>
  </si>
  <si>
    <t>N3/2020/33</t>
  </si>
  <si>
    <t>N3/2020/34</t>
  </si>
  <si>
    <t>N3/2020/36</t>
  </si>
  <si>
    <t>N3/2020/37</t>
  </si>
  <si>
    <t>N3/2020/38</t>
  </si>
  <si>
    <t>N3/2020/39</t>
  </si>
  <si>
    <t>N3/2020/40</t>
  </si>
  <si>
    <t>N3/2020/41</t>
  </si>
  <si>
    <t>N3/2020/42</t>
  </si>
  <si>
    <t>N3/2020/43</t>
  </si>
  <si>
    <t>N3/2020/44</t>
  </si>
  <si>
    <t>N3/2020/45</t>
  </si>
  <si>
    <t>N3/2020/46</t>
  </si>
  <si>
    <t>N3/2020/48</t>
  </si>
  <si>
    <t>N3/2020/49</t>
  </si>
  <si>
    <t>N3/2020/50</t>
  </si>
  <si>
    <t>N3/2020/51</t>
  </si>
  <si>
    <t>N3/2020/52</t>
  </si>
  <si>
    <t>N3/2020/53</t>
  </si>
  <si>
    <t>N3/2020/54</t>
  </si>
  <si>
    <t>N3/2020/55</t>
  </si>
  <si>
    <t>N3/2020/56</t>
  </si>
  <si>
    <t>N3/2020/57</t>
  </si>
  <si>
    <t>N3/2020/58</t>
  </si>
  <si>
    <t>N3/2020/59</t>
  </si>
  <si>
    <t>N3/2020/60</t>
  </si>
  <si>
    <t>N3/2020/61</t>
  </si>
  <si>
    <t>N3/2020/62</t>
  </si>
  <si>
    <t>N3/2020/64</t>
  </si>
  <si>
    <t>N3/2020/65</t>
  </si>
  <si>
    <t>N3/2020/66</t>
  </si>
  <si>
    <t>N3/2020/67</t>
  </si>
  <si>
    <t>N3/2020/68</t>
  </si>
  <si>
    <t>N3/2020/69</t>
  </si>
  <si>
    <t>N3/2020/70</t>
  </si>
  <si>
    <t>N3/2020/71</t>
  </si>
  <si>
    <t>N3/2020/72</t>
  </si>
  <si>
    <t>N3/2020/73</t>
  </si>
  <si>
    <t>N3/2020/74</t>
  </si>
  <si>
    <t>N3/2020/75</t>
  </si>
  <si>
    <t>N3/2020/76</t>
  </si>
  <si>
    <t>N3/2020/77</t>
  </si>
  <si>
    <t>N3/2020/78</t>
  </si>
  <si>
    <t>N3/2020/80</t>
  </si>
  <si>
    <t>N3/2020/82</t>
  </si>
  <si>
    <t>N3/2020/83</t>
  </si>
  <si>
    <t>N3/2020/84</t>
  </si>
  <si>
    <t>N3/2020/85</t>
  </si>
  <si>
    <t>N3/2020/86</t>
  </si>
  <si>
    <t>N3/2020/87</t>
  </si>
  <si>
    <t>N3/2020/88</t>
  </si>
  <si>
    <t>N3/2020/89</t>
  </si>
  <si>
    <t>N3/2020/91</t>
  </si>
  <si>
    <t>N3/2020/92</t>
  </si>
  <si>
    <t>N3/2020/94</t>
  </si>
  <si>
    <t>N3/2020/95</t>
  </si>
  <si>
    <t>N3/2020/96</t>
  </si>
  <si>
    <t>N3/2020/97</t>
  </si>
  <si>
    <t>N3/2020/98</t>
  </si>
  <si>
    <t>N3/2020/99</t>
  </si>
  <si>
    <t>N3/2020/100</t>
  </si>
  <si>
    <t>N3/2020/101</t>
  </si>
  <si>
    <t>N3/2020/102</t>
  </si>
  <si>
    <t>N3/2020/103</t>
  </si>
  <si>
    <t>N3/2020/104</t>
  </si>
  <si>
    <t>N3/2020/105</t>
  </si>
  <si>
    <t>N3/2020/106</t>
  </si>
  <si>
    <t>N3/2020/107</t>
  </si>
  <si>
    <t>N3/2020/108</t>
  </si>
  <si>
    <t>N3/2020/110</t>
  </si>
  <si>
    <t>N3/2020/111</t>
  </si>
  <si>
    <t>N3/2020/112</t>
  </si>
  <si>
    <t>N3/2020/113</t>
  </si>
  <si>
    <t>N3/2020/115</t>
  </si>
  <si>
    <t>N3/2020/116</t>
  </si>
  <si>
    <t>N3/2020/117</t>
  </si>
  <si>
    <t>N3/2020/118</t>
  </si>
  <si>
    <t>N3/2020/119</t>
  </si>
  <si>
    <t>N3/2020/121</t>
  </si>
  <si>
    <t>N3/2020/122</t>
  </si>
  <si>
    <t>N3/2020/123</t>
  </si>
  <si>
    <t>N3/2020/124</t>
  </si>
  <si>
    <t>N3/2020/125</t>
  </si>
  <si>
    <t>N3/2020/127</t>
  </si>
  <si>
    <t>N3/2020/128</t>
  </si>
  <si>
    <t>N3/2020/129</t>
  </si>
  <si>
    <t>N3/2020/130</t>
  </si>
  <si>
    <t>N3/2020/131</t>
  </si>
  <si>
    <t>N3/2020/132</t>
  </si>
  <si>
    <t>N3/2020/133</t>
  </si>
  <si>
    <t>N3/2020/134</t>
  </si>
  <si>
    <t>N3/2020/135</t>
  </si>
  <si>
    <t>N3/2020/136</t>
  </si>
  <si>
    <t>N3/2020/137</t>
  </si>
  <si>
    <t>N3/2020/138</t>
  </si>
  <si>
    <t>N3/2020/139</t>
  </si>
  <si>
    <t>N3/2020/140</t>
  </si>
  <si>
    <t>N3/2020/141</t>
  </si>
  <si>
    <t>N3/2020/142</t>
  </si>
  <si>
    <t>N3/2020/143</t>
  </si>
  <si>
    <t>N3/2020/144</t>
  </si>
  <si>
    <t>N3/2020/145</t>
  </si>
  <si>
    <t>N3/2020/147</t>
  </si>
  <si>
    <t>N3/2020/148</t>
  </si>
  <si>
    <t>N3/2020/150</t>
  </si>
  <si>
    <t>N3/2020/151</t>
  </si>
  <si>
    <t>N3/2020/152</t>
  </si>
  <si>
    <t>N3/2020/153</t>
  </si>
  <si>
    <t>N3/2020/154</t>
  </si>
  <si>
    <t>N3/2020/155</t>
  </si>
  <si>
    <t>N3/2020/156</t>
  </si>
  <si>
    <t>N3/2020/157</t>
  </si>
  <si>
    <t>N3/2020/158</t>
  </si>
  <si>
    <t>N3/2020/159</t>
  </si>
  <si>
    <t>N3/2020/160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</si>
</sst>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€&quot;_-;\-* #,##0.00\ &quot;€&quot;_-;_-* &quot;-&quot;??\ &quot;€&quot;_-;_-@_-"/>
    <numFmt numFmtId="165" formatCode="#,##0.00\ _€"/>
    <numFmt numFmtId="166" formatCode="yyyy\-mm\-dd;@"/>
    <numFmt numFmtId="167" formatCode="#,##0.00\ [$€-1]"/>
  </numFmts>
  <fonts count="1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8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0" borderId="1" xfId="0" applyBorder="1"/>
    <xf numFmtId="0" fontId="0" fillId="6" borderId="1" xfId="0" applyFill="1" applyBorder="1"/>
    <xf numFmtId="0" fontId="8" fillId="0" borderId="0" xfId="0" applyFont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49" fontId="0" fillId="7" borderId="0" xfId="0" applyNumberFormat="1" applyFill="1" applyAlignment="1">
      <alignment horizontal="right"/>
    </xf>
    <xf numFmtId="0" fontId="0" fillId="7" borderId="1" xfId="0" applyFill="1" applyBorder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/>
    </xf>
    <xf numFmtId="166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/>
    <xf numFmtId="9" fontId="13" fillId="0" borderId="3" xfId="0" applyNumberFormat="1" applyFont="1" applyBorder="1" applyAlignment="1">
      <alignment horizontal="left" vertical="top" wrapText="1"/>
    </xf>
    <xf numFmtId="9" fontId="0" fillId="0" borderId="0" xfId="0" applyNumberFormat="1"/>
    <xf numFmtId="49" fontId="0" fillId="0" borderId="0" xfId="0" applyNumberFormat="1" applyAlignment="1">
      <alignment wrapText="1"/>
    </xf>
    <xf numFmtId="49" fontId="3" fillId="0" borderId="0" xfId="0" applyNumberFormat="1" applyFont="1"/>
    <xf numFmtId="0" fontId="11" fillId="0" borderId="0" xfId="0" applyFont="1" applyFill="1" applyBorder="1" applyAlignment="1">
      <alignment horizontal="left" vertical="top" wrapText="1"/>
    </xf>
    <xf numFmtId="0" fontId="4" fillId="4" borderId="2" xfId="0" applyFont="1" applyFill="1" applyBorder="1" applyAlignment="1" applyProtection="1">
      <protection hidden="1"/>
    </xf>
    <xf numFmtId="0" fontId="15" fillId="8" borderId="1" xfId="0" applyFont="1" applyFill="1" applyBorder="1" applyAlignment="1" applyProtection="1">
      <alignment horizontal="left" vertical="top" wrapText="1"/>
      <protection hidden="1"/>
    </xf>
    <xf numFmtId="0" fontId="13" fillId="8" borderId="6" xfId="0" applyFont="1" applyFill="1" applyBorder="1" applyAlignment="1" applyProtection="1">
      <alignment horizontal="left" vertical="top"/>
      <protection hidden="1"/>
    </xf>
    <xf numFmtId="0" fontId="13" fillId="0" borderId="6" xfId="0" applyFont="1" applyBorder="1" applyAlignment="1" applyProtection="1">
      <alignment horizontal="left" vertical="top"/>
      <protection hidden="1"/>
    </xf>
    <xf numFmtId="0" fontId="0" fillId="0" borderId="0" xfId="0" applyProtection="1">
      <protection hidden="1"/>
    </xf>
    <xf numFmtId="9" fontId="4" fillId="4" borderId="4" xfId="0" applyNumberFormat="1" applyFont="1" applyFill="1" applyBorder="1" applyAlignment="1" applyProtection="1">
      <protection hidden="1"/>
    </xf>
    <xf numFmtId="0" fontId="3" fillId="0" borderId="1" xfId="0" applyFont="1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164" fontId="14" fillId="0" borderId="1" xfId="0" applyNumberFormat="1" applyFont="1" applyBorder="1" applyAlignment="1" applyProtection="1">
      <alignment horizontal="left" vertical="center" wrapText="1"/>
      <protection locked="0"/>
    </xf>
    <xf numFmtId="166" fontId="14" fillId="0" borderId="1" xfId="0" applyNumberFormat="1" applyFont="1" applyBorder="1" applyAlignment="1" applyProtection="1">
      <alignment horizontal="left" vertical="top" wrapText="1"/>
      <protection locked="0"/>
    </xf>
    <xf numFmtId="0" fontId="14" fillId="0" borderId="1" xfId="0" applyFont="1" applyFill="1" applyBorder="1" applyAlignment="1" applyProtection="1">
      <alignment horizontal="left" vertical="top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hidden="1"/>
    </xf>
    <xf numFmtId="49" fontId="3" fillId="0" borderId="0" xfId="0" applyNumberFormat="1" applyFont="1" applyAlignment="1" applyProtection="1">
      <alignment wrapText="1"/>
      <protection hidden="1"/>
    </xf>
    <xf numFmtId="0" fontId="3" fillId="8" borderId="1" xfId="0" applyFont="1" applyFill="1" applyBorder="1" applyAlignment="1" applyProtection="1">
      <alignment wrapText="1"/>
      <protection hidden="1"/>
    </xf>
    <xf numFmtId="0" fontId="3" fillId="8" borderId="1" xfId="0" applyNumberFormat="1" applyFont="1" applyFill="1" applyBorder="1" applyAlignment="1" applyProtection="1">
      <alignment wrapText="1"/>
      <protection hidden="1"/>
    </xf>
    <xf numFmtId="164" fontId="3" fillId="0" borderId="1" xfId="0" applyNumberFormat="1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164" fontId="3" fillId="0" borderId="1" xfId="0" applyNumberFormat="1" applyFont="1" applyBorder="1" applyProtection="1">
      <protection locked="0"/>
    </xf>
    <xf numFmtId="0" fontId="11" fillId="8" borderId="1" xfId="0" applyFont="1" applyFill="1" applyBorder="1" applyAlignment="1" applyProtection="1">
      <alignment horizontal="left" vertical="top" wrapText="1"/>
      <protection locked="0"/>
    </xf>
    <xf numFmtId="49" fontId="14" fillId="0" borderId="1" xfId="0" applyNumberFormat="1" applyFont="1" applyFill="1" applyBorder="1" applyAlignment="1" applyProtection="1">
      <alignment horizontal="left" vertical="top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49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1" xfId="0" applyFont="1" applyFill="1" applyBorder="1" applyAlignment="1" applyProtection="1">
      <alignment horizontal="left" vertical="center" wrapText="1"/>
      <protection locked="0"/>
    </xf>
    <xf numFmtId="49" fontId="1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49" fontId="3" fillId="0" borderId="1" xfId="0" applyNumberFormat="1" applyFont="1" applyFill="1" applyBorder="1" applyAlignment="1" applyProtection="1">
      <alignment wrapText="1"/>
      <protection locked="0"/>
    </xf>
    <xf numFmtId="0" fontId="4" fillId="5" borderId="2" xfId="0" applyFont="1" applyFill="1" applyBorder="1" applyAlignment="1">
      <alignment wrapText="1"/>
    </xf>
    <xf numFmtId="9" fontId="15" fillId="8" borderId="1" xfId="0" applyNumberFormat="1" applyFont="1" applyFill="1" applyBorder="1" applyAlignment="1" applyProtection="1">
      <alignment horizontal="left" vertical="top" wrapText="1"/>
      <protection hidden="1"/>
    </xf>
    <xf numFmtId="9" fontId="9" fillId="0" borderId="0" xfId="0" applyNumberFormat="1" applyFont="1"/>
    <xf numFmtId="0" fontId="13" fillId="0" borderId="3" xfId="75" applyNumberFormat="1" applyFont="1" applyBorder="1" applyAlignment="1">
      <alignment horizontal="left" vertical="top" wrapText="1"/>
    </xf>
    <xf numFmtId="0" fontId="5" fillId="2" borderId="12" xfId="0" applyFont="1" applyFill="1" applyBorder="1" applyAlignment="1">
      <alignment vertical="top"/>
    </xf>
    <xf numFmtId="0" fontId="5" fillId="2" borderId="13" xfId="0" applyFont="1" applyFill="1" applyBorder="1" applyAlignment="1">
      <alignment vertical="top"/>
    </xf>
    <xf numFmtId="0" fontId="7" fillId="2" borderId="13" xfId="0" applyFont="1" applyFill="1" applyBorder="1" applyAlignment="1">
      <alignment vertical="top"/>
    </xf>
    <xf numFmtId="0" fontId="5" fillId="2" borderId="14" xfId="0" applyFont="1" applyFill="1" applyBorder="1" applyAlignment="1">
      <alignment vertical="top"/>
    </xf>
    <xf numFmtId="0" fontId="3" fillId="0" borderId="15" xfId="0" applyFont="1" applyBorder="1" applyAlignment="1" applyProtection="1">
      <alignment wrapText="1"/>
      <protection locked="0"/>
    </xf>
    <xf numFmtId="49" fontId="3" fillId="0" borderId="7" xfId="0" applyNumberFormat="1" applyFont="1" applyBorder="1" applyAlignment="1" applyProtection="1">
      <alignment wrapText="1"/>
      <protection locked="0"/>
    </xf>
    <xf numFmtId="0" fontId="3" fillId="0" borderId="15" xfId="0" applyFont="1" applyBorder="1" applyProtection="1">
      <protection locked="0"/>
    </xf>
    <xf numFmtId="49" fontId="3" fillId="0" borderId="7" xfId="0" applyNumberFormat="1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8" xfId="0" applyFont="1" applyBorder="1" applyAlignment="1" applyProtection="1">
      <alignment wrapText="1"/>
      <protection locked="0"/>
    </xf>
    <xf numFmtId="0" fontId="3" fillId="0" borderId="8" xfId="0" applyFont="1" applyBorder="1" applyProtection="1">
      <protection locked="0"/>
    </xf>
    <xf numFmtId="164" fontId="3" fillId="0" borderId="8" xfId="0" applyNumberFormat="1" applyFont="1" applyBorder="1" applyProtection="1">
      <protection locked="0"/>
    </xf>
    <xf numFmtId="0" fontId="11" fillId="8" borderId="8" xfId="0" applyFont="1" applyFill="1" applyBorder="1" applyAlignment="1" applyProtection="1">
      <alignment horizontal="left" vertical="top" wrapText="1"/>
      <protection locked="0"/>
    </xf>
    <xf numFmtId="49" fontId="3" fillId="0" borderId="9" xfId="0" applyNumberFormat="1" applyFont="1" applyBorder="1" applyProtection="1">
      <protection locked="0"/>
    </xf>
    <xf numFmtId="0" fontId="6" fillId="3" borderId="17" xfId="0" applyFont="1" applyFill="1" applyBorder="1" applyAlignment="1"/>
    <xf numFmtId="0" fontId="6" fillId="3" borderId="18" xfId="0" applyFont="1" applyFill="1" applyBorder="1" applyAlignment="1">
      <alignment wrapText="1"/>
    </xf>
    <xf numFmtId="0" fontId="6" fillId="3" borderId="18" xfId="0" applyFont="1" applyFill="1" applyBorder="1" applyAlignment="1" applyProtection="1">
      <alignment wrapText="1"/>
      <protection hidden="1"/>
    </xf>
    <xf numFmtId="0" fontId="6" fillId="3" borderId="19" xfId="0" applyFont="1" applyFill="1" applyBorder="1" applyAlignment="1">
      <alignment wrapText="1"/>
    </xf>
    <xf numFmtId="0" fontId="3" fillId="8" borderId="15" xfId="0" applyFont="1" applyFill="1" applyBorder="1" applyAlignment="1" applyProtection="1">
      <alignment wrapText="1"/>
      <protection hidden="1"/>
    </xf>
    <xf numFmtId="166" fontId="14" fillId="0" borderId="7" xfId="0" applyNumberFormat="1" applyFont="1" applyBorder="1" applyAlignment="1" applyProtection="1">
      <alignment horizontal="left" vertical="top" wrapText="1"/>
      <protection locked="0"/>
    </xf>
    <xf numFmtId="166" fontId="3" fillId="0" borderId="7" xfId="0" applyNumberFormat="1" applyFont="1" applyBorder="1" applyAlignment="1" applyProtection="1">
      <alignment wrapText="1"/>
      <protection locked="0"/>
    </xf>
    <xf numFmtId="0" fontId="3" fillId="8" borderId="16" xfId="0" applyFont="1" applyFill="1" applyBorder="1" applyAlignment="1" applyProtection="1">
      <alignment wrapText="1"/>
      <protection hidden="1"/>
    </xf>
    <xf numFmtId="0" fontId="14" fillId="0" borderId="8" xfId="0" applyFont="1" applyBorder="1" applyAlignment="1" applyProtection="1">
      <alignment horizontal="left" vertical="top" wrapText="1"/>
      <protection locked="0"/>
    </xf>
    <xf numFmtId="0" fontId="3" fillId="8" borderId="8" xfId="0" applyFont="1" applyFill="1" applyBorder="1" applyAlignment="1" applyProtection="1">
      <alignment wrapText="1"/>
      <protection hidden="1"/>
    </xf>
    <xf numFmtId="0" fontId="3" fillId="8" borderId="8" xfId="0" applyNumberFormat="1" applyFont="1" applyFill="1" applyBorder="1" applyAlignment="1" applyProtection="1">
      <alignment wrapText="1"/>
      <protection hidden="1"/>
    </xf>
    <xf numFmtId="164" fontId="3" fillId="0" borderId="8" xfId="0" applyNumberFormat="1" applyFont="1" applyBorder="1" applyAlignment="1" applyProtection="1">
      <alignment horizontal="center" vertical="center" wrapText="1"/>
      <protection locked="0"/>
    </xf>
    <xf numFmtId="166" fontId="3" fillId="0" borderId="8" xfId="0" applyNumberFormat="1" applyFont="1" applyBorder="1" applyAlignment="1" applyProtection="1">
      <alignment wrapText="1"/>
      <protection locked="0"/>
    </xf>
    <xf numFmtId="166" fontId="3" fillId="0" borderId="9" xfId="0" applyNumberFormat="1" applyFont="1" applyBorder="1" applyAlignment="1" applyProtection="1">
      <alignment wrapText="1"/>
      <protection locked="0"/>
    </xf>
    <xf numFmtId="0" fontId="15" fillId="8" borderId="16" xfId="0" applyFont="1" applyFill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164" fontId="12" fillId="8" borderId="8" xfId="0" applyNumberFormat="1" applyFont="1" applyFill="1" applyBorder="1" applyAlignment="1">
      <alignment horizontal="center" vertical="center" wrapText="1"/>
    </xf>
    <xf numFmtId="49" fontId="12" fillId="8" borderId="9" xfId="0" applyNumberFormat="1" applyFont="1" applyFill="1" applyBorder="1" applyAlignment="1">
      <alignment horizontal="center" vertical="center" wrapText="1"/>
    </xf>
    <xf numFmtId="0" fontId="14" fillId="0" borderId="10" xfId="0" applyFont="1" applyBorder="1" applyAlignment="1" applyProtection="1">
      <alignment horizontal="left" vertical="top" wrapText="1"/>
      <protection locked="0"/>
    </xf>
    <xf numFmtId="164" fontId="14" fillId="0" borderId="10" xfId="0" applyNumberFormat="1" applyFont="1" applyBorder="1" applyAlignment="1" applyProtection="1">
      <alignment horizontal="left" vertical="center" wrapText="1"/>
      <protection locked="0"/>
    </xf>
    <xf numFmtId="0" fontId="15" fillId="8" borderId="8" xfId="0" applyFont="1" applyFill="1" applyBorder="1" applyAlignment="1" applyProtection="1">
      <alignment horizontal="center" vertical="center" wrapText="1"/>
      <protection hidden="1"/>
    </xf>
    <xf numFmtId="0" fontId="15" fillId="8" borderId="9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49" fontId="16" fillId="8" borderId="1" xfId="0" applyNumberFormat="1" applyFont="1" applyFill="1" applyBorder="1" applyAlignment="1">
      <alignment horizontal="center" vertical="center" wrapText="1"/>
    </xf>
    <xf numFmtId="166" fontId="16" fillId="8" borderId="1" xfId="0" applyNumberFormat="1" applyFont="1" applyFill="1" applyBorder="1" applyAlignment="1">
      <alignment horizontal="center" vertical="center" wrapText="1"/>
    </xf>
    <xf numFmtId="164" fontId="16" fillId="8" borderId="1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3" fillId="0" borderId="15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10" xfId="0" applyFont="1" applyBorder="1" applyAlignment="1" applyProtection="1">
      <alignment vertical="center" wrapText="1"/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49" fontId="3" fillId="0" borderId="11" xfId="0" applyNumberFormat="1" applyFont="1" applyBorder="1" applyAlignment="1" applyProtection="1">
      <alignment horizontal="center" vertical="center" wrapText="1"/>
      <protection locked="0"/>
    </xf>
    <xf numFmtId="0" fontId="11" fillId="8" borderId="10" xfId="0" applyFont="1" applyFill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166" fontId="14" fillId="0" borderId="1" xfId="0" applyNumberFormat="1" applyFont="1" applyBorder="1" applyAlignment="1" applyProtection="1">
      <alignment horizontal="center" vertical="center" wrapText="1"/>
      <protection locked="0"/>
    </xf>
    <xf numFmtId="166" fontId="14" fillId="0" borderId="7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wrapText="1"/>
      <protection locked="0"/>
    </xf>
    <xf numFmtId="0" fontId="14" fillId="0" borderId="21" xfId="0" applyFont="1" applyFill="1" applyBorder="1" applyAlignment="1" applyProtection="1">
      <alignment horizontal="left" vertical="top" wrapText="1"/>
      <protection locked="0"/>
    </xf>
    <xf numFmtId="166" fontId="3" fillId="0" borderId="1" xfId="0" applyNumberFormat="1" applyFont="1" applyFill="1" applyBorder="1" applyAlignment="1" applyProtection="1">
      <alignment horizontal="center" wrapText="1"/>
      <protection locked="0"/>
    </xf>
    <xf numFmtId="0" fontId="14" fillId="0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64" fontId="3" fillId="0" borderId="22" xfId="0" applyNumberFormat="1" applyFont="1" applyFill="1" applyBorder="1" applyAlignment="1" applyProtection="1">
      <alignment horizontal="center" wrapText="1"/>
      <protection locked="0"/>
    </xf>
    <xf numFmtId="49" fontId="16" fillId="8" borderId="1" xfId="0" applyNumberFormat="1" applyFont="1" applyFill="1" applyBorder="1" applyAlignment="1" applyProtection="1">
      <alignment horizontal="center" vertical="center" wrapText="1"/>
    </xf>
    <xf numFmtId="16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0" borderId="22" xfId="0" applyNumberFormat="1" applyFont="1" applyFill="1" applyBorder="1" applyAlignment="1" applyProtection="1">
      <alignment horizontal="center" wrapText="1"/>
      <protection locked="0"/>
    </xf>
    <xf numFmtId="166" fontId="14" fillId="0" borderId="1" xfId="0" applyNumberFormat="1" applyFont="1" applyFill="1" applyBorder="1" applyAlignment="1" applyProtection="1">
      <alignment horizontal="center" wrapText="1"/>
      <protection locked="0"/>
    </xf>
    <xf numFmtId="166" fontId="14" fillId="0" borderId="22" xfId="0" applyNumberFormat="1" applyFont="1" applyFill="1" applyBorder="1" applyAlignment="1" applyProtection="1">
      <alignment horizontal="center" wrapText="1"/>
      <protection locked="0"/>
    </xf>
    <xf numFmtId="0" fontId="3" fillId="0" borderId="1" xfId="0" applyFont="1" applyFill="1" applyBorder="1" applyAlignment="1" applyProtection="1">
      <alignment horizontal="left" vertical="top" wrapText="1"/>
      <protection locked="0"/>
    </xf>
    <xf numFmtId="164" fontId="3" fillId="0" borderId="1" xfId="0" applyNumberFormat="1" applyFont="1" applyFill="1" applyBorder="1" applyAlignment="1" applyProtection="1">
      <alignment horizontal="center" wrapText="1"/>
      <protection locked="0"/>
    </xf>
    <xf numFmtId="0" fontId="4" fillId="5" borderId="2" xfId="0" applyFont="1" applyFill="1" applyBorder="1" applyAlignment="1">
      <alignment horizontal="center" wrapText="1"/>
    </xf>
    <xf numFmtId="165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  <xf numFmtId="0" fontId="3" fillId="0" borderId="21" xfId="0" applyFont="1" applyFill="1" applyBorder="1" applyAlignment="1" applyProtection="1">
      <alignment horizontal="left" vertical="top" wrapText="1"/>
      <protection locked="0"/>
    </xf>
    <xf numFmtId="0" fontId="4" fillId="5" borderId="2" xfId="0" applyFont="1" applyFill="1" applyBorder="1" applyAlignment="1">
      <alignment horizontal="left" vertical="top" wrapText="1"/>
    </xf>
    <xf numFmtId="0" fontId="16" fillId="8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6" fontId="14" fillId="0" borderId="1" xfId="0" applyNumberFormat="1" applyFont="1" applyFill="1" applyBorder="1" applyAlignment="1" applyProtection="1">
      <alignment horizontal="center" vertical="top" wrapText="1"/>
      <protection locked="0"/>
    </xf>
    <xf numFmtId="166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0" fillId="0" borderId="0" xfId="0" applyNumberFormat="1" applyAlignment="1">
      <alignment horizont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0" fontId="4" fillId="5" borderId="2" xfId="0" applyFont="1" applyFill="1" applyBorder="1" applyAlignment="1">
      <alignment horizontal="right" vertical="center" wrapText="1"/>
    </xf>
    <xf numFmtId="164" fontId="16" fillId="8" borderId="1" xfId="0" applyNumberFormat="1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3" fillId="0" borderId="1" xfId="0" applyNumberFormat="1" applyFont="1" applyFill="1" applyBorder="1" applyAlignment="1" applyProtection="1">
      <alignment horizontal="right" vertical="center"/>
      <protection locked="0"/>
    </xf>
    <xf numFmtId="167" fontId="3" fillId="0" borderId="1" xfId="0" applyNumberFormat="1" applyFont="1" applyBorder="1" applyAlignment="1" applyProtection="1">
      <alignment horizontal="right" vertical="center"/>
      <protection locked="0"/>
    </xf>
    <xf numFmtId="167" fontId="3" fillId="0" borderId="1" xfId="0" applyNumberFormat="1" applyFont="1" applyFill="1" applyBorder="1" applyAlignment="1" applyProtection="1">
      <alignment horizontal="right" vertical="center"/>
      <protection locked="0"/>
    </xf>
    <xf numFmtId="167" fontId="14" fillId="0" borderId="1" xfId="0" applyNumberFormat="1" applyFont="1" applyFill="1" applyBorder="1" applyAlignment="1" applyProtection="1">
      <alignment horizontal="right" vertical="center"/>
      <protection locked="0"/>
    </xf>
    <xf numFmtId="164" fontId="0" fillId="0" borderId="0" xfId="0" applyNumberFormat="1" applyAlignment="1">
      <alignment horizontal="right" vertical="center" wrapText="1"/>
    </xf>
    <xf numFmtId="0" fontId="4" fillId="5" borderId="2" xfId="0" applyFont="1" applyFill="1" applyBorder="1" applyAlignment="1">
      <alignment horizontal="right" wrapText="1"/>
    </xf>
    <xf numFmtId="164" fontId="14" fillId="0" borderId="1" xfId="0" applyNumberFormat="1" applyFont="1" applyFill="1" applyBorder="1" applyAlignment="1" applyProtection="1">
      <alignment horizontal="right" vertical="top" wrapText="1"/>
      <protection locked="0"/>
    </xf>
    <xf numFmtId="164" fontId="3" fillId="0" borderId="1" xfId="0" applyNumberFormat="1" applyFont="1" applyFill="1" applyBorder="1" applyAlignment="1" applyProtection="1">
      <alignment horizontal="right" wrapText="1"/>
      <protection locked="0"/>
    </xf>
    <xf numFmtId="164" fontId="0" fillId="0" borderId="0" xfId="0" applyNumberFormat="1" applyAlignment="1">
      <alignment horizontal="right" wrapText="1"/>
    </xf>
    <xf numFmtId="164" fontId="14" fillId="0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0" borderId="0" xfId="0" applyNumberFormat="1" applyAlignment="1">
      <alignment horizontal="center" wrapText="1"/>
    </xf>
    <xf numFmtId="0" fontId="4" fillId="5" borderId="4" xfId="0" applyFont="1" applyFill="1" applyBorder="1" applyAlignment="1">
      <alignment horizontal="right" wrapText="1"/>
    </xf>
    <xf numFmtId="164" fontId="3" fillId="0" borderId="22" xfId="0" applyNumberFormat="1" applyFont="1" applyFill="1" applyBorder="1" applyAlignment="1" applyProtection="1">
      <alignment horizontal="right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3" fillId="8" borderId="20" xfId="0" applyFont="1" applyFill="1" applyBorder="1" applyAlignment="1" applyProtection="1">
      <alignment vertical="center" wrapText="1"/>
      <protection hidden="1"/>
    </xf>
    <xf numFmtId="0" fontId="3" fillId="8" borderId="15" xfId="0" applyFont="1" applyFill="1" applyBorder="1" applyAlignment="1" applyProtection="1">
      <alignment vertical="center" wrapText="1"/>
      <protection hidden="1"/>
    </xf>
    <xf numFmtId="0" fontId="3" fillId="8" borderId="10" xfId="0" applyFont="1" applyFill="1" applyBorder="1" applyAlignment="1" applyProtection="1">
      <alignment vertical="center" wrapText="1"/>
      <protection hidden="1"/>
    </xf>
    <xf numFmtId="0" fontId="3" fillId="8" borderId="1" xfId="0" applyFont="1" applyFill="1" applyBorder="1" applyAlignment="1" applyProtection="1">
      <alignment vertical="center" wrapText="1"/>
      <protection hidden="1"/>
    </xf>
    <xf numFmtId="0" fontId="3" fillId="8" borderId="10" xfId="0" applyNumberFormat="1" applyFont="1" applyFill="1" applyBorder="1" applyAlignment="1" applyProtection="1">
      <alignment horizontal="center" vertical="center" wrapText="1"/>
      <protection hidden="1"/>
    </xf>
    <xf numFmtId="0" fontId="3" fillId="8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5" borderId="2" xfId="0" applyFont="1" applyFill="1" applyBorder="1" applyAlignment="1" applyProtection="1">
      <alignment horizontal="center" wrapText="1"/>
      <protection hidden="1"/>
    </xf>
    <xf numFmtId="0" fontId="14" fillId="8" borderId="1" xfId="0" applyFont="1" applyFill="1" applyBorder="1" applyAlignment="1" applyProtection="1">
      <alignment horizontal="center" vertical="top" wrapText="1"/>
      <protection hidden="1"/>
    </xf>
    <xf numFmtId="0" fontId="14" fillId="9" borderId="1" xfId="0" applyFont="1" applyFill="1" applyBorder="1" applyAlignment="1" applyProtection="1">
      <alignment horizontal="center" vertical="top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3" fillId="10" borderId="1" xfId="0" applyFont="1" applyFill="1" applyBorder="1" applyAlignment="1" applyProtection="1">
      <alignment horizontal="left" vertical="top" wrapText="1"/>
      <protection locked="0"/>
    </xf>
    <xf numFmtId="0" fontId="14" fillId="10" borderId="1" xfId="0" applyFont="1" applyFill="1" applyBorder="1" applyAlignment="1" applyProtection="1">
      <alignment horizontal="left" vertical="top" wrapText="1"/>
      <protection locked="0"/>
    </xf>
    <xf numFmtId="0" fontId="14" fillId="10" borderId="1" xfId="0" applyFont="1" applyFill="1" applyBorder="1" applyAlignment="1" applyProtection="1">
      <alignment horizontal="left" vertical="top"/>
      <protection locked="0"/>
    </xf>
    <xf numFmtId="0" fontId="4" fillId="5" borderId="2" xfId="0" applyFont="1" applyFill="1" applyBorder="1" applyAlignment="1">
      <alignment horizontal="center" vertical="top" wrapText="1"/>
    </xf>
    <xf numFmtId="0" fontId="16" fillId="8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166" fontId="3" fillId="0" borderId="1" xfId="0" applyNumberFormat="1" applyFont="1" applyFill="1" applyBorder="1" applyAlignment="1" applyProtection="1">
      <alignment horizontal="center" vertical="top" wrapText="1"/>
      <protection locked="0"/>
    </xf>
    <xf numFmtId="0" fontId="14" fillId="0" borderId="1" xfId="0" applyFont="1" applyFill="1" applyBorder="1" applyAlignment="1" applyProtection="1">
      <alignment horizontal="center" vertical="top"/>
      <protection locked="0"/>
    </xf>
    <xf numFmtId="164" fontId="3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top" wrapText="1"/>
    </xf>
    <xf numFmtId="164" fontId="3" fillId="0" borderId="10" xfId="0" applyNumberFormat="1" applyFont="1" applyFill="1" applyBorder="1" applyAlignment="1" applyProtection="1">
      <alignment vertical="center" wrapText="1"/>
      <protection locked="0"/>
    </xf>
    <xf numFmtId="164" fontId="3" fillId="0" borderId="1" xfId="0" applyNumberFormat="1" applyFont="1" applyFill="1" applyBorder="1" applyAlignment="1" applyProtection="1">
      <alignment vertical="center" wrapText="1"/>
      <protection locked="0"/>
    </xf>
    <xf numFmtId="164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vertical="center" wrapText="1"/>
      <protection locked="0"/>
    </xf>
  </cellXfs>
  <cellStyles count="76"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 hidden="1"/>
    <cellStyle name="Hypertextové prepojenie" xfId="19" builtinId="8" hidden="1"/>
    <cellStyle name="Hypertextové prepojenie" xfId="21" builtinId="8" hidden="1"/>
    <cellStyle name="Hypertextové prepojenie" xfId="23" builtinId="8" hidden="1"/>
    <cellStyle name="Hypertextové prepojenie" xfId="25" builtinId="8" hidden="1"/>
    <cellStyle name="Hypertextové prepojenie" xfId="27" builtinId="8" hidden="1"/>
    <cellStyle name="Hypertextové prepojenie" xfId="29" builtinId="8" hidden="1"/>
    <cellStyle name="Hypertextové prepojenie" xfId="31" builtinId="8" hidden="1"/>
    <cellStyle name="Hypertextové prepojenie" xfId="33" builtinId="8" hidden="1"/>
    <cellStyle name="Hypertextové prepojenie" xfId="35" builtinId="8" hidden="1"/>
    <cellStyle name="Hypertextové prepojenie" xfId="37" builtinId="8" hidden="1"/>
    <cellStyle name="Hypertextové prepojenie" xfId="39" builtinId="8" hidden="1"/>
    <cellStyle name="Hypertextové prepojenie" xfId="41" builtinId="8" hidden="1"/>
    <cellStyle name="Hypertextové prepojenie" xfId="43" builtinId="8" hidden="1"/>
    <cellStyle name="Hypertextové prepojenie" xfId="45" builtinId="8" hidden="1"/>
    <cellStyle name="Hypertextové prepojenie" xfId="47" builtinId="8" hidden="1"/>
    <cellStyle name="Hypertextové prepojenie" xfId="49" builtinId="8" hidden="1"/>
    <cellStyle name="Hypertextové prepojenie" xfId="51" builtinId="8" hidden="1"/>
    <cellStyle name="Hypertextové prepojenie" xfId="53" builtinId="8" hidden="1"/>
    <cellStyle name="Hypertextové prepojenie" xfId="55" builtinId="8" hidden="1"/>
    <cellStyle name="Hypertextové prepojenie" xfId="57" builtinId="8" hidden="1"/>
    <cellStyle name="Hypertextové prepojenie" xfId="59" builtinId="8" hidden="1"/>
    <cellStyle name="Hypertextové prepojenie" xfId="61" builtinId="8" hidden="1"/>
    <cellStyle name="Hypertextové prepojenie" xfId="63" builtinId="8" hidden="1"/>
    <cellStyle name="Hypertextové prepojenie" xfId="65" builtinId="8" hidden="1"/>
    <cellStyle name="Hypertextové prepojenie" xfId="67" builtinId="8" hidden="1"/>
    <cellStyle name="Hypertextové prepojenie" xfId="69" builtinId="8" hidden="1"/>
    <cellStyle name="Hypertextové prepojenie" xfId="71" builtinId="8" hidden="1"/>
    <cellStyle name="Hypertextové prepojenie" xfId="73" builtinId="8" hidden="1"/>
    <cellStyle name="Normálna" xfId="0" builtinId="0"/>
    <cellStyle name="Percentá" xfId="75" builtinId="5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  <cellStyle name="Použité hypertextové prepojenie" xfId="18" builtinId="9" hidden="1"/>
    <cellStyle name="Použité hypertextové prepojenie" xfId="20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6" builtinId="9" hidden="1"/>
    <cellStyle name="Použité hypertextové prepojenie" xfId="28" builtinId="9" hidden="1"/>
    <cellStyle name="Použité hypertextové prepojenie" xfId="30" builtinId="9" hidden="1"/>
    <cellStyle name="Použité hypertextové prepojenie" xfId="32" builtinId="9" hidden="1"/>
    <cellStyle name="Použité hypertextové prepojenie" xfId="34" builtinId="9" hidden="1"/>
    <cellStyle name="Použité hypertextové prepojenie" xfId="36" builtinId="9" hidden="1"/>
    <cellStyle name="Použité hypertextové prepojenie" xfId="38" builtinId="9" hidden="1"/>
    <cellStyle name="Použité hypertextové prepojenie" xfId="40" builtinId="9" hidden="1"/>
    <cellStyle name="Použité hypertextové prepojenie" xfId="42" builtinId="9" hidden="1"/>
    <cellStyle name="Použité hypertextové prepojenie" xfId="44" builtinId="9" hidden="1"/>
    <cellStyle name="Použité hypertextové prepojenie" xfId="46" builtinId="9" hidden="1"/>
    <cellStyle name="Použité hypertextové prepojenie" xfId="48" builtinId="9" hidden="1"/>
    <cellStyle name="Použité hypertextové prepojenie" xfId="50" builtinId="9" hidden="1"/>
    <cellStyle name="Použité hypertextové prepojenie" xfId="52" builtinId="9" hidden="1"/>
    <cellStyle name="Použité hypertextové prepojenie" xfId="54" builtinId="9" hidden="1"/>
    <cellStyle name="Použité hypertextové prepojenie" xfId="56" builtinId="9" hidden="1"/>
    <cellStyle name="Použité hypertextové prepojenie" xfId="58" builtinId="9" hidden="1"/>
    <cellStyle name="Použité hypertextové prepojenie" xfId="60" builtinId="9" hidden="1"/>
    <cellStyle name="Použité hypertextové prepojenie" xfId="62" builtinId="9" hidden="1"/>
    <cellStyle name="Použité hypertextové prepojenie" xfId="64" builtinId="9" hidden="1"/>
    <cellStyle name="Použité hypertextové prepojenie" xfId="66" builtinId="9" hidden="1"/>
    <cellStyle name="Použité hypertextové prepojenie" xfId="68" builtinId="9" hidden="1"/>
    <cellStyle name="Použité hypertextové prepojenie" xfId="70" builtinId="9" hidden="1"/>
    <cellStyle name="Použité hypertextové prepojenie" xfId="72" builtinId="9" hidden="1"/>
    <cellStyle name="Použité hypertextové prepojenie" xfId="7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2-fileserver\data\2900\Dexia\Zoznam%20poskytnutych%20dotacii%20SRF_ModulDota&#269;Sch&#233;m\za%202021\modul%20dota&#269;n&#253;ch%20sch&#233;m\Dotacie_tabulka_2021_31_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éma_vyplnenie"/>
      <sheetName val="Číselník zdrojov financovanie"/>
      <sheetName val="Výzva_vyplnenie "/>
      <sheetName val="Oprávnení žiadatelia_vyplnenie"/>
      <sheetName val="Žiadosť _vyplnenie"/>
      <sheetName val="Metodika"/>
      <sheetName val="Číselník právnych foriem ŠÚ SR"/>
    </sheetNames>
    <sheetDataSet>
      <sheetData sheetId="0" refreshError="1"/>
      <sheetData sheetId="1" refreshError="1"/>
      <sheetData sheetId="2">
        <row r="5">
          <cell r="B5" t="str">
            <v>Príspevok na zateplenie rodinného domu</v>
          </cell>
        </row>
        <row r="6">
          <cell r="B6" t="str">
            <v>Príspevok na zateplenie rodinného domu</v>
          </cell>
        </row>
        <row r="7">
          <cell r="B7" t="str">
            <v>Príspevok na rodinný dom s takmer nulovou potrebou energie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9" tint="-0.499984740745262"/>
  </sheetPr>
  <dimension ref="A1:I338"/>
  <sheetViews>
    <sheetView tabSelected="1" zoomScale="130" zoomScaleNormal="130" workbookViewId="0">
      <pane ySplit="2" topLeftCell="A3" activePane="bottomLeft" state="frozen"/>
      <selection pane="bottomLeft" activeCell="C6" sqref="C6"/>
    </sheetView>
  </sheetViews>
  <sheetFormatPr defaultColWidth="10.875" defaultRowHeight="12.75" x14ac:dyDescent="0.2"/>
  <cols>
    <col min="1" max="1" width="14.625" style="1" customWidth="1"/>
    <col min="2" max="2" width="20.125" style="2" customWidth="1"/>
    <col min="3" max="3" width="41.125" style="1" customWidth="1"/>
    <col min="4" max="4" width="31.75" style="1" bestFit="1" customWidth="1"/>
    <col min="5" max="5" width="29.875" style="17" customWidth="1"/>
    <col min="6" max="7" width="17.5" style="1" customWidth="1"/>
    <col min="8" max="8" width="18.875" style="1" bestFit="1" customWidth="1"/>
    <col min="9" max="9" width="16" style="21" bestFit="1" customWidth="1"/>
    <col min="10" max="16384" width="10.875" style="1"/>
  </cols>
  <sheetData>
    <row r="1" spans="1:9" ht="18.75" x14ac:dyDescent="0.2">
      <c r="A1" s="57" t="s">
        <v>71</v>
      </c>
      <c r="B1" s="58"/>
      <c r="C1" s="59"/>
      <c r="D1" s="59"/>
      <c r="E1" s="58"/>
      <c r="F1" s="58"/>
      <c r="G1" s="58"/>
      <c r="H1" s="58"/>
      <c r="I1" s="60"/>
    </row>
    <row r="2" spans="1:9" s="2" customFormat="1" ht="26.25" thickBot="1" x14ac:dyDescent="0.25">
      <c r="A2" s="85" t="s">
        <v>86</v>
      </c>
      <c r="B2" s="86" t="s">
        <v>82</v>
      </c>
      <c r="C2" s="87" t="s">
        <v>79</v>
      </c>
      <c r="D2" s="87" t="s">
        <v>80</v>
      </c>
      <c r="E2" s="88" t="s">
        <v>81</v>
      </c>
      <c r="F2" s="87" t="s">
        <v>83</v>
      </c>
      <c r="G2" s="87" t="s">
        <v>85</v>
      </c>
      <c r="H2" s="87" t="s">
        <v>84</v>
      </c>
      <c r="I2" s="89" t="s">
        <v>3</v>
      </c>
    </row>
    <row r="3" spans="1:9" ht="38.25" x14ac:dyDescent="0.2">
      <c r="A3" s="103" t="s">
        <v>115</v>
      </c>
      <c r="B3" s="102" t="s">
        <v>129</v>
      </c>
      <c r="C3" s="102" t="s">
        <v>130</v>
      </c>
      <c r="D3" s="102" t="s">
        <v>116</v>
      </c>
      <c r="E3" s="176">
        <v>1487094.88</v>
      </c>
      <c r="F3" s="104" t="s">
        <v>72</v>
      </c>
      <c r="G3" s="106">
        <f>IFERROR(VLOOKUP(F3,'Číselník zdrojov financovanie'!$B:$C,2,0),"")</f>
        <v>5</v>
      </c>
      <c r="H3" s="104" t="s">
        <v>117</v>
      </c>
      <c r="I3" s="105" t="s">
        <v>118</v>
      </c>
    </row>
    <row r="4" spans="1:9" ht="38.25" x14ac:dyDescent="0.2">
      <c r="A4" s="99" t="s">
        <v>124</v>
      </c>
      <c r="B4" s="100" t="s">
        <v>123</v>
      </c>
      <c r="C4" s="102" t="s">
        <v>130</v>
      </c>
      <c r="D4" s="102" t="s">
        <v>116</v>
      </c>
      <c r="E4" s="177">
        <v>1160000</v>
      </c>
      <c r="F4" s="104" t="s">
        <v>72</v>
      </c>
      <c r="G4" s="107">
        <f>IFERROR(VLOOKUP(F4,'Číselník zdrojov financovanie'!$B:$C,2,0),"")</f>
        <v>5</v>
      </c>
      <c r="H4" s="104" t="s">
        <v>117</v>
      </c>
      <c r="I4" s="105" t="s">
        <v>118</v>
      </c>
    </row>
    <row r="5" spans="1:9" ht="25.5" x14ac:dyDescent="0.2">
      <c r="A5" s="99" t="s">
        <v>125</v>
      </c>
      <c r="B5" s="100" t="s">
        <v>1439</v>
      </c>
      <c r="C5" s="100" t="s">
        <v>127</v>
      </c>
      <c r="D5" s="100" t="s">
        <v>128</v>
      </c>
      <c r="E5" s="101">
        <v>30117370</v>
      </c>
      <c r="F5" s="104" t="s">
        <v>72</v>
      </c>
      <c r="G5" s="107">
        <f>IFERROR(VLOOKUP(F5,'Číselník zdrojov financovanie'!$B:$C,2,0),"")</f>
        <v>5</v>
      </c>
      <c r="H5" s="104" t="s">
        <v>117</v>
      </c>
      <c r="I5" s="105" t="s">
        <v>118</v>
      </c>
    </row>
    <row r="6" spans="1:9" x14ac:dyDescent="0.2">
      <c r="A6" s="61"/>
      <c r="B6" s="29"/>
      <c r="C6" s="29"/>
      <c r="D6" s="29"/>
      <c r="E6" s="42"/>
      <c r="F6" s="29"/>
      <c r="G6" s="45" t="str">
        <f>IFERROR(VLOOKUP(F6,'Číselník zdrojov financovanie'!$B:$C,2,0),"")</f>
        <v/>
      </c>
      <c r="H6" s="29"/>
      <c r="I6" s="62"/>
    </row>
    <row r="7" spans="1:9" x14ac:dyDescent="0.2">
      <c r="A7" s="61"/>
      <c r="B7" s="29"/>
      <c r="C7" s="29"/>
      <c r="D7" s="29"/>
      <c r="E7" s="42"/>
      <c r="F7" s="29"/>
      <c r="G7" s="45" t="str">
        <f>IFERROR(VLOOKUP(F7,'Číselník zdrojov financovanie'!$B:$C,2,0),"")</f>
        <v/>
      </c>
      <c r="H7" s="29"/>
      <c r="I7" s="62"/>
    </row>
    <row r="8" spans="1:9" x14ac:dyDescent="0.2">
      <c r="A8" s="61"/>
      <c r="B8" s="29"/>
      <c r="C8" s="29"/>
      <c r="D8" s="29"/>
      <c r="E8" s="42"/>
      <c r="F8" s="29"/>
      <c r="G8" s="45" t="str">
        <f>IFERROR(VLOOKUP(F8,'Číselník zdrojov financovanie'!$B:$C,2,0),"")</f>
        <v/>
      </c>
      <c r="H8" s="29"/>
      <c r="I8" s="62"/>
    </row>
    <row r="9" spans="1:9" x14ac:dyDescent="0.2">
      <c r="A9" s="61"/>
      <c r="B9" s="29"/>
      <c r="C9" s="29"/>
      <c r="D9" s="29"/>
      <c r="E9" s="42"/>
      <c r="F9" s="29"/>
      <c r="G9" s="45" t="str">
        <f>IFERROR(VLOOKUP(F9,'Číselník zdrojov financovanie'!$B:$C,2,0),"")</f>
        <v/>
      </c>
      <c r="H9" s="29"/>
      <c r="I9" s="62"/>
    </row>
    <row r="10" spans="1:9" x14ac:dyDescent="0.2">
      <c r="A10" s="61"/>
      <c r="B10" s="29"/>
      <c r="C10" s="29"/>
      <c r="D10" s="29"/>
      <c r="E10" s="42"/>
      <c r="F10" s="29"/>
      <c r="G10" s="45" t="str">
        <f>IFERROR(VLOOKUP(F10,'Číselník zdrojov financovanie'!$B:$C,2,0),"")</f>
        <v/>
      </c>
      <c r="H10" s="29"/>
      <c r="I10" s="62"/>
    </row>
    <row r="11" spans="1:9" x14ac:dyDescent="0.2">
      <c r="A11" s="61"/>
      <c r="B11" s="29"/>
      <c r="C11" s="29"/>
      <c r="D11" s="29"/>
      <c r="E11" s="42"/>
      <c r="F11" s="29"/>
      <c r="G11" s="45" t="str">
        <f>IFERROR(VLOOKUP(F11,'Číselník zdrojov financovanie'!$B:$C,2,0),"")</f>
        <v/>
      </c>
      <c r="H11" s="29"/>
      <c r="I11" s="62"/>
    </row>
    <row r="12" spans="1:9" x14ac:dyDescent="0.2">
      <c r="A12" s="61"/>
      <c r="B12" s="29"/>
      <c r="C12" s="29"/>
      <c r="D12" s="29"/>
      <c r="E12" s="42"/>
      <c r="F12" s="29"/>
      <c r="G12" s="45" t="str">
        <f>IFERROR(VLOOKUP(F12,'Číselník zdrojov financovanie'!$B:$C,2,0),"")</f>
        <v/>
      </c>
      <c r="H12" s="29"/>
      <c r="I12" s="62"/>
    </row>
    <row r="13" spans="1:9" x14ac:dyDescent="0.2">
      <c r="A13" s="61"/>
      <c r="B13" s="29"/>
      <c r="C13" s="29"/>
      <c r="D13" s="29"/>
      <c r="E13" s="42"/>
      <c r="F13" s="29"/>
      <c r="G13" s="45" t="str">
        <f>IFERROR(VLOOKUP(F13,'Číselník zdrojov financovanie'!$B:$C,2,0),"")</f>
        <v/>
      </c>
      <c r="H13" s="29"/>
      <c r="I13" s="62"/>
    </row>
    <row r="14" spans="1:9" x14ac:dyDescent="0.2">
      <c r="A14" s="61"/>
      <c r="B14" s="29"/>
      <c r="C14" s="29"/>
      <c r="D14" s="29"/>
      <c r="E14" s="42"/>
      <c r="F14" s="29"/>
      <c r="G14" s="45" t="str">
        <f>IFERROR(VLOOKUP(F14,'Číselník zdrojov financovanie'!$B:$C,2,0),"")</f>
        <v/>
      </c>
      <c r="H14" s="29"/>
      <c r="I14" s="62"/>
    </row>
    <row r="15" spans="1:9" x14ac:dyDescent="0.2">
      <c r="A15" s="61"/>
      <c r="B15" s="29"/>
      <c r="C15" s="29"/>
      <c r="D15" s="29"/>
      <c r="E15" s="42"/>
      <c r="F15" s="29"/>
      <c r="G15" s="45" t="str">
        <f>IFERROR(VLOOKUP(F15,'Číselník zdrojov financovanie'!$B:$C,2,0),"")</f>
        <v/>
      </c>
      <c r="H15" s="29"/>
      <c r="I15" s="62"/>
    </row>
    <row r="16" spans="1:9" x14ac:dyDescent="0.2">
      <c r="A16" s="61"/>
      <c r="B16" s="29"/>
      <c r="C16" s="29"/>
      <c r="D16" s="29"/>
      <c r="E16" s="42"/>
      <c r="F16" s="29"/>
      <c r="G16" s="45" t="str">
        <f>IFERROR(VLOOKUP(F16,'Číselník zdrojov financovanie'!$B:$C,2,0),"")</f>
        <v/>
      </c>
      <c r="H16" s="29"/>
      <c r="I16" s="62"/>
    </row>
    <row r="17" spans="1:9" x14ac:dyDescent="0.2">
      <c r="A17" s="61"/>
      <c r="B17" s="29"/>
      <c r="C17" s="29"/>
      <c r="D17" s="29"/>
      <c r="E17" s="42"/>
      <c r="F17" s="29"/>
      <c r="G17" s="45" t="str">
        <f>IFERROR(VLOOKUP(F17,'Číselník zdrojov financovanie'!$B:$C,2,0),"")</f>
        <v/>
      </c>
      <c r="H17" s="29"/>
      <c r="I17" s="62"/>
    </row>
    <row r="18" spans="1:9" x14ac:dyDescent="0.2">
      <c r="A18" s="61"/>
      <c r="B18" s="29"/>
      <c r="C18" s="29"/>
      <c r="D18" s="29"/>
      <c r="E18" s="42"/>
      <c r="F18" s="29"/>
      <c r="G18" s="45" t="str">
        <f>IFERROR(VLOOKUP(F18,'Číselník zdrojov financovanie'!$B:$C,2,0),"")</f>
        <v/>
      </c>
      <c r="H18" s="29"/>
      <c r="I18" s="62"/>
    </row>
    <row r="19" spans="1:9" x14ac:dyDescent="0.2">
      <c r="A19" s="61"/>
      <c r="B19" s="29"/>
      <c r="C19" s="29"/>
      <c r="D19" s="29"/>
      <c r="E19" s="42"/>
      <c r="F19" s="29"/>
      <c r="G19" s="45" t="str">
        <f>IFERROR(VLOOKUP(F19,'Číselník zdrojov financovanie'!$B:$C,2,0),"")</f>
        <v/>
      </c>
      <c r="H19" s="29"/>
      <c r="I19" s="62"/>
    </row>
    <row r="20" spans="1:9" x14ac:dyDescent="0.2">
      <c r="A20" s="61"/>
      <c r="B20" s="29"/>
      <c r="C20" s="29"/>
      <c r="D20" s="29"/>
      <c r="E20" s="42"/>
      <c r="F20" s="29"/>
      <c r="G20" s="45" t="str">
        <f>IFERROR(VLOOKUP(F20,'Číselník zdrojov financovanie'!$B:$C,2,0),"")</f>
        <v/>
      </c>
      <c r="H20" s="29"/>
      <c r="I20" s="62"/>
    </row>
    <row r="21" spans="1:9" x14ac:dyDescent="0.2">
      <c r="A21" s="61"/>
      <c r="B21" s="29"/>
      <c r="C21" s="29"/>
      <c r="D21" s="29"/>
      <c r="E21" s="42"/>
      <c r="F21" s="29"/>
      <c r="G21" s="45" t="str">
        <f>IFERROR(VLOOKUP(F21,'Číselník zdrojov financovanie'!$B:$C,2,0),"")</f>
        <v/>
      </c>
      <c r="H21" s="29"/>
      <c r="I21" s="62"/>
    </row>
    <row r="22" spans="1:9" x14ac:dyDescent="0.2">
      <c r="A22" s="61"/>
      <c r="B22" s="29"/>
      <c r="C22" s="29"/>
      <c r="D22" s="29"/>
      <c r="E22" s="42"/>
      <c r="F22" s="29"/>
      <c r="G22" s="45" t="str">
        <f>IFERROR(VLOOKUP(F22,'Číselník zdrojov financovanie'!$B:$C,2,0),"")</f>
        <v/>
      </c>
      <c r="H22" s="29"/>
      <c r="I22" s="62"/>
    </row>
    <row r="23" spans="1:9" x14ac:dyDescent="0.2">
      <c r="A23" s="61"/>
      <c r="B23" s="29"/>
      <c r="C23" s="29"/>
      <c r="D23" s="29"/>
      <c r="E23" s="42"/>
      <c r="F23" s="29"/>
      <c r="G23" s="45" t="str">
        <f>IFERROR(VLOOKUP(F23,'Číselník zdrojov financovanie'!$B:$C,2,0),"")</f>
        <v/>
      </c>
      <c r="H23" s="29"/>
      <c r="I23" s="62"/>
    </row>
    <row r="24" spans="1:9" x14ac:dyDescent="0.2">
      <c r="A24" s="61"/>
      <c r="B24" s="29"/>
      <c r="C24" s="29"/>
      <c r="D24" s="29"/>
      <c r="E24" s="42"/>
      <c r="F24" s="29"/>
      <c r="G24" s="45" t="str">
        <f>IFERROR(VLOOKUP(F24,'Číselník zdrojov financovanie'!$B:$C,2,0),"")</f>
        <v/>
      </c>
      <c r="H24" s="29"/>
      <c r="I24" s="62"/>
    </row>
    <row r="25" spans="1:9" x14ac:dyDescent="0.2">
      <c r="A25" s="61"/>
      <c r="B25" s="29"/>
      <c r="C25" s="29"/>
      <c r="D25" s="29"/>
      <c r="E25" s="42"/>
      <c r="F25" s="29"/>
      <c r="G25" s="45" t="str">
        <f>IFERROR(VLOOKUP(F25,'Číselník zdrojov financovanie'!$B:$C,2,0),"")</f>
        <v/>
      </c>
      <c r="H25" s="29"/>
      <c r="I25" s="62"/>
    </row>
    <row r="26" spans="1:9" x14ac:dyDescent="0.2">
      <c r="A26" s="61"/>
      <c r="B26" s="29"/>
      <c r="C26" s="29"/>
      <c r="D26" s="29"/>
      <c r="E26" s="42"/>
      <c r="F26" s="29"/>
      <c r="G26" s="45" t="str">
        <f>IFERROR(VLOOKUP(F26,'Číselník zdrojov financovanie'!$B:$C,2,0),"")</f>
        <v/>
      </c>
      <c r="H26" s="29"/>
      <c r="I26" s="62"/>
    </row>
    <row r="27" spans="1:9" x14ac:dyDescent="0.2">
      <c r="A27" s="61"/>
      <c r="B27" s="29"/>
      <c r="C27" s="29"/>
      <c r="D27" s="29"/>
      <c r="E27" s="42"/>
      <c r="F27" s="29"/>
      <c r="G27" s="45" t="str">
        <f>IFERROR(VLOOKUP(F27,'Číselník zdrojov financovanie'!$B:$C,2,0),"")</f>
        <v/>
      </c>
      <c r="H27" s="29"/>
      <c r="I27" s="62"/>
    </row>
    <row r="28" spans="1:9" x14ac:dyDescent="0.2">
      <c r="A28" s="61"/>
      <c r="B28" s="29"/>
      <c r="C28" s="29"/>
      <c r="D28" s="29"/>
      <c r="E28" s="42"/>
      <c r="F28" s="29"/>
      <c r="G28" s="45" t="str">
        <f>IFERROR(VLOOKUP(F28,'Číselník zdrojov financovanie'!$B:$C,2,0),"")</f>
        <v/>
      </c>
      <c r="H28" s="29"/>
      <c r="I28" s="62"/>
    </row>
    <row r="29" spans="1:9" x14ac:dyDescent="0.2">
      <c r="A29" s="61"/>
      <c r="B29" s="29"/>
      <c r="C29" s="29"/>
      <c r="D29" s="29"/>
      <c r="E29" s="42"/>
      <c r="F29" s="29"/>
      <c r="G29" s="45" t="str">
        <f>IFERROR(VLOOKUP(F29,'Číselník zdrojov financovanie'!$B:$C,2,0),"")</f>
        <v/>
      </c>
      <c r="H29" s="29"/>
      <c r="I29" s="62"/>
    </row>
    <row r="30" spans="1:9" x14ac:dyDescent="0.2">
      <c r="A30" s="61"/>
      <c r="B30" s="29"/>
      <c r="C30" s="29"/>
      <c r="D30" s="29"/>
      <c r="E30" s="42"/>
      <c r="F30" s="29"/>
      <c r="G30" s="45" t="str">
        <f>IFERROR(VLOOKUP(F30,'Číselník zdrojov financovanie'!$B:$C,2,0),"")</f>
        <v/>
      </c>
      <c r="H30" s="29"/>
      <c r="I30" s="62"/>
    </row>
    <row r="31" spans="1:9" x14ac:dyDescent="0.2">
      <c r="A31" s="61"/>
      <c r="B31" s="29"/>
      <c r="C31" s="29"/>
      <c r="D31" s="29"/>
      <c r="E31" s="42"/>
      <c r="F31" s="29"/>
      <c r="G31" s="45" t="str">
        <f>IFERROR(VLOOKUP(F31,'Číselník zdrojov financovanie'!$B:$C,2,0),"")</f>
        <v/>
      </c>
      <c r="H31" s="29"/>
      <c r="I31" s="62"/>
    </row>
    <row r="32" spans="1:9" x14ac:dyDescent="0.2">
      <c r="A32" s="61"/>
      <c r="B32" s="29"/>
      <c r="C32" s="29"/>
      <c r="D32" s="29"/>
      <c r="E32" s="42"/>
      <c r="F32" s="29"/>
      <c r="G32" s="45" t="str">
        <f>IFERROR(VLOOKUP(F32,'Číselník zdrojov financovanie'!$B:$C,2,0),"")</f>
        <v/>
      </c>
      <c r="H32" s="29"/>
      <c r="I32" s="62"/>
    </row>
    <row r="33" spans="1:9" x14ac:dyDescent="0.2">
      <c r="A33" s="61"/>
      <c r="B33" s="29"/>
      <c r="C33" s="29"/>
      <c r="D33" s="29"/>
      <c r="E33" s="42"/>
      <c r="F33" s="29"/>
      <c r="G33" s="45" t="str">
        <f>IFERROR(VLOOKUP(F33,'Číselník zdrojov financovanie'!$B:$C,2,0),"")</f>
        <v/>
      </c>
      <c r="H33" s="29"/>
      <c r="I33" s="62"/>
    </row>
    <row r="34" spans="1:9" x14ac:dyDescent="0.2">
      <c r="A34" s="61"/>
      <c r="B34" s="29"/>
      <c r="C34" s="29"/>
      <c r="D34" s="29"/>
      <c r="E34" s="42"/>
      <c r="F34" s="29"/>
      <c r="G34" s="45" t="str">
        <f>IFERROR(VLOOKUP(F34,'Číselník zdrojov financovanie'!$B:$C,2,0),"")</f>
        <v/>
      </c>
      <c r="H34" s="29"/>
      <c r="I34" s="62"/>
    </row>
    <row r="35" spans="1:9" x14ac:dyDescent="0.2">
      <c r="A35" s="61"/>
      <c r="B35" s="29"/>
      <c r="C35" s="29"/>
      <c r="D35" s="29"/>
      <c r="E35" s="42"/>
      <c r="F35" s="29"/>
      <c r="G35" s="45" t="str">
        <f>IFERROR(VLOOKUP(F35,'Číselník zdrojov financovanie'!$B:$C,2,0),"")</f>
        <v/>
      </c>
      <c r="H35" s="29"/>
      <c r="I35" s="62"/>
    </row>
    <row r="36" spans="1:9" x14ac:dyDescent="0.2">
      <c r="A36" s="61"/>
      <c r="B36" s="29"/>
      <c r="C36" s="29"/>
      <c r="D36" s="29"/>
      <c r="E36" s="42"/>
      <c r="F36" s="29"/>
      <c r="G36" s="45" t="str">
        <f>IFERROR(VLOOKUP(F36,'Číselník zdrojov financovanie'!$B:$C,2,0),"")</f>
        <v/>
      </c>
      <c r="H36" s="29"/>
      <c r="I36" s="62"/>
    </row>
    <row r="37" spans="1:9" x14ac:dyDescent="0.2">
      <c r="A37" s="61"/>
      <c r="B37" s="29"/>
      <c r="C37" s="29"/>
      <c r="D37" s="29"/>
      <c r="E37" s="42"/>
      <c r="F37" s="29"/>
      <c r="G37" s="45" t="str">
        <f>IFERROR(VLOOKUP(F37,'Číselník zdrojov financovanie'!$B:$C,2,0),"")</f>
        <v/>
      </c>
      <c r="H37" s="29"/>
      <c r="I37" s="62"/>
    </row>
    <row r="38" spans="1:9" x14ac:dyDescent="0.2">
      <c r="A38" s="61"/>
      <c r="B38" s="29"/>
      <c r="C38" s="29"/>
      <c r="D38" s="29"/>
      <c r="E38" s="42"/>
      <c r="F38" s="29"/>
      <c r="G38" s="45" t="str">
        <f>IFERROR(VLOOKUP(F38,'Číselník zdrojov financovanie'!$B:$C,2,0),"")</f>
        <v/>
      </c>
      <c r="H38" s="29"/>
      <c r="I38" s="62"/>
    </row>
    <row r="39" spans="1:9" x14ac:dyDescent="0.2">
      <c r="A39" s="61"/>
      <c r="B39" s="29"/>
      <c r="C39" s="29"/>
      <c r="D39" s="29"/>
      <c r="E39" s="42"/>
      <c r="F39" s="29"/>
      <c r="G39" s="45" t="str">
        <f>IFERROR(VLOOKUP(F39,'Číselník zdrojov financovanie'!$B:$C,2,0),"")</f>
        <v/>
      </c>
      <c r="H39" s="29"/>
      <c r="I39" s="62"/>
    </row>
    <row r="40" spans="1:9" x14ac:dyDescent="0.2">
      <c r="A40" s="61"/>
      <c r="B40" s="29"/>
      <c r="C40" s="29"/>
      <c r="D40" s="29"/>
      <c r="E40" s="42"/>
      <c r="F40" s="29"/>
      <c r="G40" s="45" t="str">
        <f>IFERROR(VLOOKUP(F40,'Číselník zdrojov financovanie'!$B:$C,2,0),"")</f>
        <v/>
      </c>
      <c r="H40" s="29"/>
      <c r="I40" s="62"/>
    </row>
    <row r="41" spans="1:9" x14ac:dyDescent="0.2">
      <c r="A41" s="61"/>
      <c r="B41" s="29"/>
      <c r="C41" s="29"/>
      <c r="D41" s="29"/>
      <c r="E41" s="42"/>
      <c r="F41" s="29"/>
      <c r="G41" s="45" t="str">
        <f>IFERROR(VLOOKUP(F41,'Číselník zdrojov financovanie'!$B:$C,2,0),"")</f>
        <v/>
      </c>
      <c r="H41" s="29"/>
      <c r="I41" s="62"/>
    </row>
    <row r="42" spans="1:9" x14ac:dyDescent="0.2">
      <c r="A42" s="61"/>
      <c r="B42" s="29"/>
      <c r="C42" s="29"/>
      <c r="D42" s="29"/>
      <c r="E42" s="42"/>
      <c r="F42" s="29"/>
      <c r="G42" s="45" t="str">
        <f>IFERROR(VLOOKUP(F42,'Číselník zdrojov financovanie'!$B:$C,2,0),"")</f>
        <v/>
      </c>
      <c r="H42" s="29"/>
      <c r="I42" s="62"/>
    </row>
    <row r="43" spans="1:9" x14ac:dyDescent="0.2">
      <c r="A43" s="61"/>
      <c r="B43" s="29"/>
      <c r="C43" s="29"/>
      <c r="D43" s="29"/>
      <c r="E43" s="42"/>
      <c r="F43" s="29"/>
      <c r="G43" s="45" t="str">
        <f>IFERROR(VLOOKUP(F43,'Číselník zdrojov financovanie'!$B:$C,2,0),"")</f>
        <v/>
      </c>
      <c r="H43" s="29"/>
      <c r="I43" s="62"/>
    </row>
    <row r="44" spans="1:9" x14ac:dyDescent="0.2">
      <c r="A44" s="61"/>
      <c r="B44" s="29"/>
      <c r="C44" s="29"/>
      <c r="D44" s="29"/>
      <c r="E44" s="42"/>
      <c r="F44" s="29"/>
      <c r="G44" s="45" t="str">
        <f>IFERROR(VLOOKUP(F44,'Číselník zdrojov financovanie'!$B:$C,2,0),"")</f>
        <v/>
      </c>
      <c r="H44" s="29"/>
      <c r="I44" s="62"/>
    </row>
    <row r="45" spans="1:9" x14ac:dyDescent="0.2">
      <c r="A45" s="61"/>
      <c r="B45" s="29"/>
      <c r="C45" s="29"/>
      <c r="D45" s="29"/>
      <c r="E45" s="42"/>
      <c r="F45" s="29"/>
      <c r="G45" s="45" t="str">
        <f>IFERROR(VLOOKUP(F45,'Číselník zdrojov financovanie'!$B:$C,2,0),"")</f>
        <v/>
      </c>
      <c r="H45" s="29"/>
      <c r="I45" s="62"/>
    </row>
    <row r="46" spans="1:9" x14ac:dyDescent="0.2">
      <c r="A46" s="61"/>
      <c r="B46" s="29"/>
      <c r="C46" s="29"/>
      <c r="D46" s="29"/>
      <c r="E46" s="42"/>
      <c r="F46" s="29"/>
      <c r="G46" s="45" t="str">
        <f>IFERROR(VLOOKUP(F46,'Číselník zdrojov financovanie'!$B:$C,2,0),"")</f>
        <v/>
      </c>
      <c r="H46" s="29"/>
      <c r="I46" s="62"/>
    </row>
    <row r="47" spans="1:9" x14ac:dyDescent="0.2">
      <c r="A47" s="61"/>
      <c r="B47" s="29"/>
      <c r="C47" s="29"/>
      <c r="D47" s="29"/>
      <c r="E47" s="42"/>
      <c r="F47" s="29"/>
      <c r="G47" s="45" t="str">
        <f>IFERROR(VLOOKUP(F47,'Číselník zdrojov financovanie'!$B:$C,2,0),"")</f>
        <v/>
      </c>
      <c r="H47" s="29"/>
      <c r="I47" s="62"/>
    </row>
    <row r="48" spans="1:9" x14ac:dyDescent="0.2">
      <c r="A48" s="61"/>
      <c r="B48" s="29"/>
      <c r="C48" s="29"/>
      <c r="D48" s="29"/>
      <c r="E48" s="42"/>
      <c r="F48" s="29"/>
      <c r="G48" s="45" t="str">
        <f>IFERROR(VLOOKUP(F48,'Číselník zdrojov financovanie'!$B:$C,2,0),"")</f>
        <v/>
      </c>
      <c r="H48" s="29"/>
      <c r="I48" s="62"/>
    </row>
    <row r="49" spans="1:9" x14ac:dyDescent="0.2">
      <c r="A49" s="61"/>
      <c r="B49" s="29"/>
      <c r="C49" s="29"/>
      <c r="D49" s="29"/>
      <c r="E49" s="42"/>
      <c r="F49" s="29"/>
      <c r="G49" s="45" t="str">
        <f>IFERROR(VLOOKUP(F49,'Číselník zdrojov financovanie'!$B:$C,2,0),"")</f>
        <v/>
      </c>
      <c r="H49" s="29"/>
      <c r="I49" s="62"/>
    </row>
    <row r="50" spans="1:9" x14ac:dyDescent="0.2">
      <c r="A50" s="61"/>
      <c r="B50" s="29"/>
      <c r="C50" s="29"/>
      <c r="D50" s="29"/>
      <c r="E50" s="42"/>
      <c r="F50" s="29"/>
      <c r="G50" s="45" t="str">
        <f>IFERROR(VLOOKUP(F50,'Číselník zdrojov financovanie'!$B:$C,2,0),"")</f>
        <v/>
      </c>
      <c r="H50" s="29"/>
      <c r="I50" s="62"/>
    </row>
    <row r="51" spans="1:9" x14ac:dyDescent="0.2">
      <c r="A51" s="61"/>
      <c r="B51" s="29"/>
      <c r="C51" s="29"/>
      <c r="D51" s="29"/>
      <c r="E51" s="42"/>
      <c r="F51" s="29"/>
      <c r="G51" s="45" t="str">
        <f>IFERROR(VLOOKUP(F51,'Číselník zdrojov financovanie'!$B:$C,2,0),"")</f>
        <v/>
      </c>
      <c r="H51" s="29"/>
      <c r="I51" s="62"/>
    </row>
    <row r="52" spans="1:9" x14ac:dyDescent="0.2">
      <c r="A52" s="61"/>
      <c r="B52" s="29"/>
      <c r="C52" s="29"/>
      <c r="D52" s="29"/>
      <c r="E52" s="42"/>
      <c r="F52" s="29"/>
      <c r="G52" s="45" t="str">
        <f>IFERROR(VLOOKUP(F52,'Číselník zdrojov financovanie'!$B:$C,2,0),"")</f>
        <v/>
      </c>
      <c r="H52" s="29"/>
      <c r="I52" s="62"/>
    </row>
    <row r="53" spans="1:9" x14ac:dyDescent="0.2">
      <c r="A53" s="61"/>
      <c r="B53" s="29"/>
      <c r="C53" s="29"/>
      <c r="D53" s="29"/>
      <c r="E53" s="42"/>
      <c r="F53" s="29"/>
      <c r="G53" s="45" t="str">
        <f>IFERROR(VLOOKUP(F53,'Číselník zdrojov financovanie'!$B:$C,2,0),"")</f>
        <v/>
      </c>
      <c r="H53" s="29"/>
      <c r="I53" s="62"/>
    </row>
    <row r="54" spans="1:9" x14ac:dyDescent="0.2">
      <c r="A54" s="61"/>
      <c r="B54" s="29"/>
      <c r="C54" s="29"/>
      <c r="D54" s="29"/>
      <c r="E54" s="42"/>
      <c r="F54" s="29"/>
      <c r="G54" s="45" t="str">
        <f>IFERROR(VLOOKUP(F54,'Číselník zdrojov financovanie'!$B:$C,2,0),"")</f>
        <v/>
      </c>
      <c r="H54" s="29"/>
      <c r="I54" s="62"/>
    </row>
    <row r="55" spans="1:9" x14ac:dyDescent="0.2">
      <c r="A55" s="61"/>
      <c r="B55" s="29"/>
      <c r="C55" s="29"/>
      <c r="D55" s="29"/>
      <c r="E55" s="42"/>
      <c r="F55" s="29"/>
      <c r="G55" s="45" t="str">
        <f>IFERROR(VLOOKUP(F55,'Číselník zdrojov financovanie'!$B:$C,2,0),"")</f>
        <v/>
      </c>
      <c r="H55" s="29"/>
      <c r="I55" s="62"/>
    </row>
    <row r="56" spans="1:9" x14ac:dyDescent="0.2">
      <c r="A56" s="61"/>
      <c r="B56" s="29"/>
      <c r="C56" s="29"/>
      <c r="D56" s="29"/>
      <c r="E56" s="42"/>
      <c r="F56" s="29"/>
      <c r="G56" s="45" t="str">
        <f>IFERROR(VLOOKUP(F56,'Číselník zdrojov financovanie'!$B:$C,2,0),"")</f>
        <v/>
      </c>
      <c r="H56" s="29"/>
      <c r="I56" s="62"/>
    </row>
    <row r="57" spans="1:9" x14ac:dyDescent="0.2">
      <c r="A57" s="61"/>
      <c r="B57" s="29"/>
      <c r="C57" s="29"/>
      <c r="D57" s="29"/>
      <c r="E57" s="42"/>
      <c r="F57" s="29"/>
      <c r="G57" s="45" t="str">
        <f>IFERROR(VLOOKUP(F57,'Číselník zdrojov financovanie'!$B:$C,2,0),"")</f>
        <v/>
      </c>
      <c r="H57" s="29"/>
      <c r="I57" s="62"/>
    </row>
    <row r="58" spans="1:9" x14ac:dyDescent="0.2">
      <c r="A58" s="61"/>
      <c r="B58" s="29"/>
      <c r="C58" s="29"/>
      <c r="D58" s="29"/>
      <c r="E58" s="42"/>
      <c r="F58" s="29"/>
      <c r="G58" s="45" t="str">
        <f>IFERROR(VLOOKUP(F58,'Číselník zdrojov financovanie'!$B:$C,2,0),"")</f>
        <v/>
      </c>
      <c r="H58" s="29"/>
      <c r="I58" s="62"/>
    </row>
    <row r="59" spans="1:9" x14ac:dyDescent="0.2">
      <c r="A59" s="61"/>
      <c r="B59" s="29"/>
      <c r="C59" s="29"/>
      <c r="D59" s="29"/>
      <c r="E59" s="42"/>
      <c r="F59" s="29"/>
      <c r="G59" s="45" t="str">
        <f>IFERROR(VLOOKUP(F59,'Číselník zdrojov financovanie'!$B:$C,2,0),"")</f>
        <v/>
      </c>
      <c r="H59" s="29"/>
      <c r="I59" s="62"/>
    </row>
    <row r="60" spans="1:9" x14ac:dyDescent="0.2">
      <c r="A60" s="61"/>
      <c r="B60" s="29"/>
      <c r="C60" s="29"/>
      <c r="D60" s="29"/>
      <c r="E60" s="42"/>
      <c r="F60" s="29"/>
      <c r="G60" s="45" t="str">
        <f>IFERROR(VLOOKUP(F60,'Číselník zdrojov financovanie'!$B:$C,2,0),"")</f>
        <v/>
      </c>
      <c r="H60" s="29"/>
      <c r="I60" s="62"/>
    </row>
    <row r="61" spans="1:9" x14ac:dyDescent="0.2">
      <c r="A61" s="61"/>
      <c r="B61" s="29"/>
      <c r="C61" s="29"/>
      <c r="D61" s="29"/>
      <c r="E61" s="42"/>
      <c r="F61" s="29"/>
      <c r="G61" s="45" t="str">
        <f>IFERROR(VLOOKUP(F61,'Číselník zdrojov financovanie'!$B:$C,2,0),"")</f>
        <v/>
      </c>
      <c r="H61" s="29"/>
      <c r="I61" s="62"/>
    </row>
    <row r="62" spans="1:9" x14ac:dyDescent="0.2">
      <c r="A62" s="61"/>
      <c r="B62" s="29"/>
      <c r="C62" s="29"/>
      <c r="D62" s="29"/>
      <c r="E62" s="42"/>
      <c r="F62" s="29"/>
      <c r="G62" s="45" t="str">
        <f>IFERROR(VLOOKUP(F62,'Číselník zdrojov financovanie'!$B:$C,2,0),"")</f>
        <v/>
      </c>
      <c r="H62" s="29"/>
      <c r="I62" s="62"/>
    </row>
    <row r="63" spans="1:9" x14ac:dyDescent="0.2">
      <c r="A63" s="61"/>
      <c r="B63" s="29"/>
      <c r="C63" s="29"/>
      <c r="D63" s="29"/>
      <c r="E63" s="42"/>
      <c r="F63" s="29"/>
      <c r="G63" s="45" t="str">
        <f>IFERROR(VLOOKUP(F63,'Číselník zdrojov financovanie'!$B:$C,2,0),"")</f>
        <v/>
      </c>
      <c r="H63" s="29"/>
      <c r="I63" s="62"/>
    </row>
    <row r="64" spans="1:9" x14ac:dyDescent="0.2">
      <c r="A64" s="61"/>
      <c r="B64" s="29"/>
      <c r="C64" s="29"/>
      <c r="D64" s="29"/>
      <c r="E64" s="42"/>
      <c r="F64" s="29"/>
      <c r="G64" s="45" t="str">
        <f>IFERROR(VLOOKUP(F64,'Číselník zdrojov financovanie'!$B:$C,2,0),"")</f>
        <v/>
      </c>
      <c r="H64" s="29"/>
      <c r="I64" s="62"/>
    </row>
    <row r="65" spans="1:9" x14ac:dyDescent="0.2">
      <c r="A65" s="61"/>
      <c r="B65" s="29"/>
      <c r="C65" s="29"/>
      <c r="D65" s="29"/>
      <c r="E65" s="42"/>
      <c r="F65" s="29"/>
      <c r="G65" s="45" t="str">
        <f>IFERROR(VLOOKUP(F65,'Číselník zdrojov financovanie'!$B:$C,2,0),"")</f>
        <v/>
      </c>
      <c r="H65" s="29"/>
      <c r="I65" s="62"/>
    </row>
    <row r="66" spans="1:9" x14ac:dyDescent="0.2">
      <c r="A66" s="61"/>
      <c r="B66" s="29"/>
      <c r="C66" s="29"/>
      <c r="D66" s="29"/>
      <c r="E66" s="42"/>
      <c r="F66" s="29"/>
      <c r="G66" s="45" t="str">
        <f>IFERROR(VLOOKUP(F66,'Číselník zdrojov financovanie'!$B:$C,2,0),"")</f>
        <v/>
      </c>
      <c r="H66" s="29"/>
      <c r="I66" s="62"/>
    </row>
    <row r="67" spans="1:9" x14ac:dyDescent="0.2">
      <c r="A67" s="61"/>
      <c r="B67" s="29"/>
      <c r="C67" s="29"/>
      <c r="D67" s="29"/>
      <c r="E67" s="42"/>
      <c r="F67" s="29"/>
      <c r="G67" s="45" t="str">
        <f>IFERROR(VLOOKUP(F67,'Číselník zdrojov financovanie'!$B:$C,2,0),"")</f>
        <v/>
      </c>
      <c r="H67" s="29"/>
      <c r="I67" s="62"/>
    </row>
    <row r="68" spans="1:9" x14ac:dyDescent="0.2">
      <c r="A68" s="61"/>
      <c r="B68" s="29"/>
      <c r="C68" s="29"/>
      <c r="D68" s="29"/>
      <c r="E68" s="42"/>
      <c r="F68" s="29"/>
      <c r="G68" s="45" t="str">
        <f>IFERROR(VLOOKUP(F68,'Číselník zdrojov financovanie'!$B:$C,2,0),"")</f>
        <v/>
      </c>
      <c r="H68" s="29"/>
      <c r="I68" s="62"/>
    </row>
    <row r="69" spans="1:9" x14ac:dyDescent="0.2">
      <c r="A69" s="61"/>
      <c r="B69" s="29"/>
      <c r="C69" s="29"/>
      <c r="D69" s="29"/>
      <c r="E69" s="42"/>
      <c r="F69" s="29"/>
      <c r="G69" s="45" t="str">
        <f>IFERROR(VLOOKUP(F69,'Číselník zdrojov financovanie'!$B:$C,2,0),"")</f>
        <v/>
      </c>
      <c r="H69" s="29"/>
      <c r="I69" s="62"/>
    </row>
    <row r="70" spans="1:9" x14ac:dyDescent="0.2">
      <c r="A70" s="61"/>
      <c r="B70" s="29"/>
      <c r="C70" s="29"/>
      <c r="D70" s="29"/>
      <c r="E70" s="42"/>
      <c r="F70" s="29"/>
      <c r="G70" s="45" t="str">
        <f>IFERROR(VLOOKUP(F70,'Číselník zdrojov financovanie'!$B:$C,2,0),"")</f>
        <v/>
      </c>
      <c r="H70" s="29"/>
      <c r="I70" s="62"/>
    </row>
    <row r="71" spans="1:9" x14ac:dyDescent="0.2">
      <c r="A71" s="61"/>
      <c r="B71" s="29"/>
      <c r="C71" s="29"/>
      <c r="D71" s="29"/>
      <c r="E71" s="42"/>
      <c r="F71" s="29"/>
      <c r="G71" s="45" t="str">
        <f>IFERROR(VLOOKUP(F71,'Číselník zdrojov financovanie'!$B:$C,2,0),"")</f>
        <v/>
      </c>
      <c r="H71" s="29"/>
      <c r="I71" s="62"/>
    </row>
    <row r="72" spans="1:9" x14ac:dyDescent="0.2">
      <c r="A72" s="61"/>
      <c r="B72" s="29"/>
      <c r="C72" s="29"/>
      <c r="D72" s="29"/>
      <c r="E72" s="42"/>
      <c r="F72" s="29"/>
      <c r="G72" s="45" t="str">
        <f>IFERROR(VLOOKUP(F72,'Číselník zdrojov financovanie'!$B:$C,2,0),"")</f>
        <v/>
      </c>
      <c r="H72" s="29"/>
      <c r="I72" s="62"/>
    </row>
    <row r="73" spans="1:9" x14ac:dyDescent="0.2">
      <c r="A73" s="61"/>
      <c r="B73" s="29"/>
      <c r="C73" s="29"/>
      <c r="D73" s="29"/>
      <c r="E73" s="42"/>
      <c r="F73" s="29"/>
      <c r="G73" s="45" t="str">
        <f>IFERROR(VLOOKUP(F73,'Číselník zdrojov financovanie'!$B:$C,2,0),"")</f>
        <v/>
      </c>
      <c r="H73" s="29"/>
      <c r="I73" s="62"/>
    </row>
    <row r="74" spans="1:9" x14ac:dyDescent="0.2">
      <c r="A74" s="61"/>
      <c r="B74" s="29"/>
      <c r="C74" s="29"/>
      <c r="D74" s="29"/>
      <c r="E74" s="42"/>
      <c r="F74" s="29"/>
      <c r="G74" s="45" t="str">
        <f>IFERROR(VLOOKUP(F74,'Číselník zdrojov financovanie'!$B:$C,2,0),"")</f>
        <v/>
      </c>
      <c r="H74" s="29"/>
      <c r="I74" s="62"/>
    </row>
    <row r="75" spans="1:9" x14ac:dyDescent="0.2">
      <c r="A75" s="61"/>
      <c r="B75" s="29"/>
      <c r="C75" s="29"/>
      <c r="D75" s="29"/>
      <c r="E75" s="42"/>
      <c r="F75" s="29"/>
      <c r="G75" s="45" t="str">
        <f>IFERROR(VLOOKUP(F75,'Číselník zdrojov financovanie'!$B:$C,2,0),"")</f>
        <v/>
      </c>
      <c r="H75" s="29"/>
      <c r="I75" s="62"/>
    </row>
    <row r="76" spans="1:9" x14ac:dyDescent="0.2">
      <c r="A76" s="61"/>
      <c r="B76" s="29"/>
      <c r="C76" s="29"/>
      <c r="D76" s="29"/>
      <c r="E76" s="42"/>
      <c r="F76" s="29"/>
      <c r="G76" s="45" t="str">
        <f>IFERROR(VLOOKUP(F76,'Číselník zdrojov financovanie'!$B:$C,2,0),"")</f>
        <v/>
      </c>
      <c r="H76" s="29"/>
      <c r="I76" s="62"/>
    </row>
    <row r="77" spans="1:9" x14ac:dyDescent="0.2">
      <c r="A77" s="61"/>
      <c r="B77" s="29"/>
      <c r="C77" s="29"/>
      <c r="D77" s="29"/>
      <c r="E77" s="42"/>
      <c r="F77" s="29"/>
      <c r="G77" s="45" t="str">
        <f>IFERROR(VLOOKUP(F77,'Číselník zdrojov financovanie'!$B:$C,2,0),"")</f>
        <v/>
      </c>
      <c r="H77" s="29"/>
      <c r="I77" s="62"/>
    </row>
    <row r="78" spans="1:9" x14ac:dyDescent="0.2">
      <c r="A78" s="61"/>
      <c r="B78" s="29"/>
      <c r="C78" s="29"/>
      <c r="D78" s="29"/>
      <c r="E78" s="42"/>
      <c r="F78" s="29"/>
      <c r="G78" s="45" t="str">
        <f>IFERROR(VLOOKUP(F78,'Číselník zdrojov financovanie'!$B:$C,2,0),"")</f>
        <v/>
      </c>
      <c r="H78" s="29"/>
      <c r="I78" s="62"/>
    </row>
    <row r="79" spans="1:9" x14ac:dyDescent="0.2">
      <c r="A79" s="61"/>
      <c r="B79" s="29"/>
      <c r="C79" s="29"/>
      <c r="D79" s="29"/>
      <c r="E79" s="42"/>
      <c r="F79" s="29"/>
      <c r="G79" s="45" t="str">
        <f>IFERROR(VLOOKUP(F79,'Číselník zdrojov financovanie'!$B:$C,2,0),"")</f>
        <v/>
      </c>
      <c r="H79" s="29"/>
      <c r="I79" s="62"/>
    </row>
    <row r="80" spans="1:9" x14ac:dyDescent="0.2">
      <c r="A80" s="61"/>
      <c r="B80" s="29"/>
      <c r="C80" s="29"/>
      <c r="D80" s="29"/>
      <c r="E80" s="42"/>
      <c r="F80" s="29"/>
      <c r="G80" s="45" t="str">
        <f>IFERROR(VLOOKUP(F80,'Číselník zdrojov financovanie'!$B:$C,2,0),"")</f>
        <v/>
      </c>
      <c r="H80" s="29"/>
      <c r="I80" s="62"/>
    </row>
    <row r="81" spans="1:9" x14ac:dyDescent="0.2">
      <c r="A81" s="61"/>
      <c r="B81" s="29"/>
      <c r="C81" s="29"/>
      <c r="D81" s="29"/>
      <c r="E81" s="42"/>
      <c r="F81" s="29"/>
      <c r="G81" s="45" t="str">
        <f>IFERROR(VLOOKUP(F81,'Číselník zdrojov financovanie'!$B:$C,2,0),"")</f>
        <v/>
      </c>
      <c r="H81" s="29"/>
      <c r="I81" s="62"/>
    </row>
    <row r="82" spans="1:9" x14ac:dyDescent="0.2">
      <c r="A82" s="61"/>
      <c r="B82" s="29"/>
      <c r="C82" s="29"/>
      <c r="D82" s="29"/>
      <c r="E82" s="42"/>
      <c r="F82" s="29"/>
      <c r="G82" s="45" t="str">
        <f>IFERROR(VLOOKUP(F82,'Číselník zdrojov financovanie'!$B:$C,2,0),"")</f>
        <v/>
      </c>
      <c r="H82" s="29"/>
      <c r="I82" s="62"/>
    </row>
    <row r="83" spans="1:9" x14ac:dyDescent="0.2">
      <c r="A83" s="61"/>
      <c r="B83" s="29"/>
      <c r="C83" s="29"/>
      <c r="D83" s="29"/>
      <c r="E83" s="42"/>
      <c r="F83" s="29"/>
      <c r="G83" s="45" t="str">
        <f>IFERROR(VLOOKUP(F83,'Číselník zdrojov financovanie'!$B:$C,2,0),"")</f>
        <v/>
      </c>
      <c r="H83" s="29"/>
      <c r="I83" s="62"/>
    </row>
    <row r="84" spans="1:9" x14ac:dyDescent="0.2">
      <c r="A84" s="61"/>
      <c r="B84" s="29"/>
      <c r="C84" s="29"/>
      <c r="D84" s="29"/>
      <c r="E84" s="42"/>
      <c r="F84" s="29"/>
      <c r="G84" s="45" t="str">
        <f>IFERROR(VLOOKUP(F84,'Číselník zdrojov financovanie'!$B:$C,2,0),"")</f>
        <v/>
      </c>
      <c r="H84" s="29"/>
      <c r="I84" s="62"/>
    </row>
    <row r="85" spans="1:9" x14ac:dyDescent="0.2">
      <c r="A85" s="61"/>
      <c r="B85" s="29"/>
      <c r="C85" s="29"/>
      <c r="D85" s="29"/>
      <c r="E85" s="42"/>
      <c r="F85" s="29"/>
      <c r="G85" s="45" t="str">
        <f>IFERROR(VLOOKUP(F85,'Číselník zdrojov financovanie'!$B:$C,2,0),"")</f>
        <v/>
      </c>
      <c r="H85" s="29"/>
      <c r="I85" s="62"/>
    </row>
    <row r="86" spans="1:9" x14ac:dyDescent="0.2">
      <c r="A86" s="61"/>
      <c r="B86" s="29"/>
      <c r="C86" s="29"/>
      <c r="D86" s="29"/>
      <c r="E86" s="42"/>
      <c r="F86" s="29"/>
      <c r="G86" s="45" t="str">
        <f>IFERROR(VLOOKUP(F86,'Číselník zdrojov financovanie'!$B:$C,2,0),"")</f>
        <v/>
      </c>
      <c r="H86" s="29"/>
      <c r="I86" s="62"/>
    </row>
    <row r="87" spans="1:9" x14ac:dyDescent="0.2">
      <c r="A87" s="61"/>
      <c r="B87" s="29"/>
      <c r="C87" s="29"/>
      <c r="D87" s="29"/>
      <c r="E87" s="42"/>
      <c r="F87" s="29"/>
      <c r="G87" s="45" t="str">
        <f>IFERROR(VLOOKUP(F87,'Číselník zdrojov financovanie'!$B:$C,2,0),"")</f>
        <v/>
      </c>
      <c r="H87" s="29"/>
      <c r="I87" s="62"/>
    </row>
    <row r="88" spans="1:9" x14ac:dyDescent="0.2">
      <c r="A88" s="61"/>
      <c r="B88" s="29"/>
      <c r="C88" s="29"/>
      <c r="D88" s="29"/>
      <c r="E88" s="42"/>
      <c r="F88" s="29"/>
      <c r="G88" s="45" t="str">
        <f>IFERROR(VLOOKUP(F88,'Číselník zdrojov financovanie'!$B:$C,2,0),"")</f>
        <v/>
      </c>
      <c r="H88" s="29"/>
      <c r="I88" s="62"/>
    </row>
    <row r="89" spans="1:9" x14ac:dyDescent="0.2">
      <c r="A89" s="61"/>
      <c r="B89" s="29"/>
      <c r="C89" s="29"/>
      <c r="D89" s="29"/>
      <c r="E89" s="42"/>
      <c r="F89" s="29"/>
      <c r="G89" s="45" t="str">
        <f>IFERROR(VLOOKUP(F89,'Číselník zdrojov financovanie'!$B:$C,2,0),"")</f>
        <v/>
      </c>
      <c r="H89" s="29"/>
      <c r="I89" s="62"/>
    </row>
    <row r="90" spans="1:9" x14ac:dyDescent="0.2">
      <c r="A90" s="61"/>
      <c r="B90" s="29"/>
      <c r="C90" s="29"/>
      <c r="D90" s="29"/>
      <c r="E90" s="42"/>
      <c r="F90" s="29"/>
      <c r="G90" s="45" t="str">
        <f>IFERROR(VLOOKUP(F90,'Číselník zdrojov financovanie'!$B:$C,2,0),"")</f>
        <v/>
      </c>
      <c r="H90" s="29"/>
      <c r="I90" s="62"/>
    </row>
    <row r="91" spans="1:9" x14ac:dyDescent="0.2">
      <c r="A91" s="61"/>
      <c r="B91" s="29"/>
      <c r="C91" s="29"/>
      <c r="D91" s="29"/>
      <c r="E91" s="42"/>
      <c r="F91" s="29"/>
      <c r="G91" s="45" t="str">
        <f>IFERROR(VLOOKUP(F91,'Číselník zdrojov financovanie'!$B:$C,2,0),"")</f>
        <v/>
      </c>
      <c r="H91" s="29"/>
      <c r="I91" s="62"/>
    </row>
    <row r="92" spans="1:9" x14ac:dyDescent="0.2">
      <c r="A92" s="61"/>
      <c r="B92" s="29"/>
      <c r="C92" s="29"/>
      <c r="D92" s="29"/>
      <c r="E92" s="42"/>
      <c r="F92" s="29"/>
      <c r="G92" s="45" t="str">
        <f>IFERROR(VLOOKUP(F92,'Číselník zdrojov financovanie'!$B:$C,2,0),"")</f>
        <v/>
      </c>
      <c r="H92" s="29"/>
      <c r="I92" s="62"/>
    </row>
    <row r="93" spans="1:9" x14ac:dyDescent="0.2">
      <c r="A93" s="61"/>
      <c r="B93" s="29"/>
      <c r="C93" s="29"/>
      <c r="D93" s="29"/>
      <c r="E93" s="42"/>
      <c r="F93" s="29"/>
      <c r="G93" s="45" t="str">
        <f>IFERROR(VLOOKUP(F93,'Číselník zdrojov financovanie'!$B:$C,2,0),"")</f>
        <v/>
      </c>
      <c r="H93" s="29"/>
      <c r="I93" s="62"/>
    </row>
    <row r="94" spans="1:9" x14ac:dyDescent="0.2">
      <c r="A94" s="61"/>
      <c r="B94" s="29"/>
      <c r="C94" s="29"/>
      <c r="D94" s="29"/>
      <c r="E94" s="42"/>
      <c r="F94" s="29"/>
      <c r="G94" s="45" t="str">
        <f>IFERROR(VLOOKUP(F94,'Číselník zdrojov financovanie'!$B:$C,2,0),"")</f>
        <v/>
      </c>
      <c r="H94" s="29"/>
      <c r="I94" s="62"/>
    </row>
    <row r="95" spans="1:9" x14ac:dyDescent="0.2">
      <c r="A95" s="61"/>
      <c r="B95" s="29"/>
      <c r="C95" s="29"/>
      <c r="D95" s="29"/>
      <c r="E95" s="42"/>
      <c r="F95" s="29"/>
      <c r="G95" s="45" t="str">
        <f>IFERROR(VLOOKUP(F95,'Číselník zdrojov financovanie'!$B:$C,2,0),"")</f>
        <v/>
      </c>
      <c r="H95" s="29"/>
      <c r="I95" s="62"/>
    </row>
    <row r="96" spans="1:9" x14ac:dyDescent="0.2">
      <c r="A96" s="61"/>
      <c r="B96" s="29"/>
      <c r="C96" s="29"/>
      <c r="D96" s="29"/>
      <c r="E96" s="42"/>
      <c r="F96" s="29"/>
      <c r="G96" s="45" t="str">
        <f>IFERROR(VLOOKUP(F96,'Číselník zdrojov financovanie'!$B:$C,2,0),"")</f>
        <v/>
      </c>
      <c r="H96" s="29"/>
      <c r="I96" s="62"/>
    </row>
    <row r="97" spans="1:9" x14ac:dyDescent="0.2">
      <c r="A97" s="61"/>
      <c r="B97" s="29"/>
      <c r="C97" s="29"/>
      <c r="D97" s="29"/>
      <c r="E97" s="42"/>
      <c r="F97" s="29"/>
      <c r="G97" s="45" t="str">
        <f>IFERROR(VLOOKUP(F97,'Číselník zdrojov financovanie'!$B:$C,2,0),"")</f>
        <v/>
      </c>
      <c r="H97" s="29"/>
      <c r="I97" s="62"/>
    </row>
    <row r="98" spans="1:9" x14ac:dyDescent="0.2">
      <c r="A98" s="61"/>
      <c r="B98" s="29"/>
      <c r="C98" s="29"/>
      <c r="D98" s="29"/>
      <c r="E98" s="42"/>
      <c r="F98" s="29"/>
      <c r="G98" s="45" t="str">
        <f>IFERROR(VLOOKUP(F98,'Číselník zdrojov financovanie'!$B:$C,2,0),"")</f>
        <v/>
      </c>
      <c r="H98" s="29"/>
      <c r="I98" s="62"/>
    </row>
    <row r="99" spans="1:9" x14ac:dyDescent="0.2">
      <c r="A99" s="61"/>
      <c r="B99" s="29"/>
      <c r="C99" s="29"/>
      <c r="D99" s="29"/>
      <c r="E99" s="42"/>
      <c r="F99" s="29"/>
      <c r="G99" s="45" t="str">
        <f>IFERROR(VLOOKUP(F99,'Číselník zdrojov financovanie'!$B:$C,2,0),"")</f>
        <v/>
      </c>
      <c r="H99" s="29"/>
      <c r="I99" s="62"/>
    </row>
    <row r="100" spans="1:9" x14ac:dyDescent="0.2">
      <c r="A100" s="61"/>
      <c r="B100" s="29"/>
      <c r="C100" s="29"/>
      <c r="D100" s="29"/>
      <c r="E100" s="42"/>
      <c r="F100" s="29"/>
      <c r="G100" s="45" t="str">
        <f>IFERROR(VLOOKUP(F100,'Číselník zdrojov financovanie'!$B:$C,2,0),"")</f>
        <v/>
      </c>
      <c r="H100" s="29"/>
      <c r="I100" s="62"/>
    </row>
    <row r="101" spans="1:9" x14ac:dyDescent="0.2">
      <c r="A101" s="61"/>
      <c r="B101" s="29"/>
      <c r="C101" s="29"/>
      <c r="D101" s="29"/>
      <c r="E101" s="42"/>
      <c r="F101" s="29"/>
      <c r="G101" s="45" t="str">
        <f>IFERROR(VLOOKUP(F101,'Číselník zdrojov financovanie'!$B:$C,2,0),"")</f>
        <v/>
      </c>
      <c r="H101" s="29"/>
      <c r="I101" s="62"/>
    </row>
    <row r="102" spans="1:9" x14ac:dyDescent="0.2">
      <c r="A102" s="61"/>
      <c r="B102" s="29"/>
      <c r="C102" s="29"/>
      <c r="D102" s="29"/>
      <c r="E102" s="42"/>
      <c r="F102" s="29"/>
      <c r="G102" s="45" t="str">
        <f>IFERROR(VLOOKUP(F102,'Číselník zdrojov financovanie'!$B:$C,2,0),"")</f>
        <v/>
      </c>
      <c r="H102" s="29"/>
      <c r="I102" s="62"/>
    </row>
    <row r="103" spans="1:9" x14ac:dyDescent="0.2">
      <c r="A103" s="61"/>
      <c r="B103" s="29"/>
      <c r="C103" s="29"/>
      <c r="D103" s="29"/>
      <c r="E103" s="42"/>
      <c r="F103" s="29"/>
      <c r="G103" s="45" t="str">
        <f>IFERROR(VLOOKUP(F103,'Číselník zdrojov financovanie'!$B:$C,2,0),"")</f>
        <v/>
      </c>
      <c r="H103" s="29"/>
      <c r="I103" s="62"/>
    </row>
    <row r="104" spans="1:9" x14ac:dyDescent="0.2">
      <c r="A104" s="61"/>
      <c r="B104" s="29"/>
      <c r="C104" s="29"/>
      <c r="D104" s="29"/>
      <c r="E104" s="42"/>
      <c r="F104" s="29"/>
      <c r="G104" s="45" t="str">
        <f>IFERROR(VLOOKUP(F104,'Číselník zdrojov financovanie'!$B:$C,2,0),"")</f>
        <v/>
      </c>
      <c r="H104" s="29"/>
      <c r="I104" s="62"/>
    </row>
    <row r="105" spans="1:9" x14ac:dyDescent="0.2">
      <c r="A105" s="61"/>
      <c r="B105" s="29"/>
      <c r="C105" s="29"/>
      <c r="D105" s="29"/>
      <c r="E105" s="42"/>
      <c r="F105" s="29"/>
      <c r="G105" s="45" t="str">
        <f>IFERROR(VLOOKUP(F105,'Číselník zdrojov financovanie'!$B:$C,2,0),"")</f>
        <v/>
      </c>
      <c r="H105" s="29"/>
      <c r="I105" s="62"/>
    </row>
    <row r="106" spans="1:9" x14ac:dyDescent="0.2">
      <c r="A106" s="61"/>
      <c r="B106" s="29"/>
      <c r="C106" s="29"/>
      <c r="D106" s="29"/>
      <c r="E106" s="42"/>
      <c r="F106" s="29"/>
      <c r="G106" s="45" t="str">
        <f>IFERROR(VLOOKUP(F106,'Číselník zdrojov financovanie'!$B:$C,2,0),"")</f>
        <v/>
      </c>
      <c r="H106" s="29"/>
      <c r="I106" s="62"/>
    </row>
    <row r="107" spans="1:9" x14ac:dyDescent="0.2">
      <c r="A107" s="61"/>
      <c r="B107" s="29"/>
      <c r="C107" s="29"/>
      <c r="D107" s="29"/>
      <c r="E107" s="42"/>
      <c r="F107" s="29"/>
      <c r="G107" s="45" t="str">
        <f>IFERROR(VLOOKUP(F107,'Číselník zdrojov financovanie'!$B:$C,2,0),"")</f>
        <v/>
      </c>
      <c r="H107" s="29"/>
      <c r="I107" s="62"/>
    </row>
    <row r="108" spans="1:9" x14ac:dyDescent="0.2">
      <c r="A108" s="61"/>
      <c r="B108" s="29"/>
      <c r="C108" s="29"/>
      <c r="D108" s="29"/>
      <c r="E108" s="42"/>
      <c r="F108" s="29"/>
      <c r="G108" s="45" t="str">
        <f>IFERROR(VLOOKUP(F108,'Číselník zdrojov financovanie'!$B:$C,2,0),"")</f>
        <v/>
      </c>
      <c r="H108" s="29"/>
      <c r="I108" s="62"/>
    </row>
    <row r="109" spans="1:9" x14ac:dyDescent="0.2">
      <c r="A109" s="61"/>
      <c r="B109" s="29"/>
      <c r="C109" s="29"/>
      <c r="D109" s="29"/>
      <c r="E109" s="42"/>
      <c r="F109" s="29"/>
      <c r="G109" s="45" t="str">
        <f>IFERROR(VLOOKUP(F109,'Číselník zdrojov financovanie'!$B:$C,2,0),"")</f>
        <v/>
      </c>
      <c r="H109" s="29"/>
      <c r="I109" s="62"/>
    </row>
    <row r="110" spans="1:9" x14ac:dyDescent="0.2">
      <c r="A110" s="61"/>
      <c r="B110" s="29"/>
      <c r="C110" s="29"/>
      <c r="D110" s="29"/>
      <c r="E110" s="42"/>
      <c r="F110" s="29"/>
      <c r="G110" s="45" t="str">
        <f>IFERROR(VLOOKUP(F110,'Číselník zdrojov financovanie'!$B:$C,2,0),"")</f>
        <v/>
      </c>
      <c r="H110" s="29"/>
      <c r="I110" s="62"/>
    </row>
    <row r="111" spans="1:9" x14ac:dyDescent="0.2">
      <c r="A111" s="61"/>
      <c r="B111" s="29"/>
      <c r="C111" s="29"/>
      <c r="D111" s="29"/>
      <c r="E111" s="42"/>
      <c r="F111" s="29"/>
      <c r="G111" s="45" t="str">
        <f>IFERROR(VLOOKUP(F111,'Číselník zdrojov financovanie'!$B:$C,2,0),"")</f>
        <v/>
      </c>
      <c r="H111" s="29"/>
      <c r="I111" s="62"/>
    </row>
    <row r="112" spans="1:9" x14ac:dyDescent="0.2">
      <c r="A112" s="61"/>
      <c r="B112" s="29"/>
      <c r="C112" s="29"/>
      <c r="D112" s="29"/>
      <c r="E112" s="42"/>
      <c r="F112" s="29"/>
      <c r="G112" s="45" t="str">
        <f>IFERROR(VLOOKUP(F112,'Číselník zdrojov financovanie'!$B:$C,2,0),"")</f>
        <v/>
      </c>
      <c r="H112" s="29"/>
      <c r="I112" s="62"/>
    </row>
    <row r="113" spans="1:9" x14ac:dyDescent="0.2">
      <c r="A113" s="61"/>
      <c r="B113" s="29"/>
      <c r="C113" s="29"/>
      <c r="D113" s="29"/>
      <c r="E113" s="42"/>
      <c r="F113" s="29"/>
      <c r="G113" s="45" t="str">
        <f>IFERROR(VLOOKUP(F113,'Číselník zdrojov financovanie'!$B:$C,2,0),"")</f>
        <v/>
      </c>
      <c r="H113" s="29"/>
      <c r="I113" s="62"/>
    </row>
    <row r="114" spans="1:9" x14ac:dyDescent="0.2">
      <c r="A114" s="61"/>
      <c r="B114" s="29"/>
      <c r="C114" s="29"/>
      <c r="D114" s="29"/>
      <c r="E114" s="42"/>
      <c r="F114" s="29"/>
      <c r="G114" s="45" t="str">
        <f>IFERROR(VLOOKUP(F114,'Číselník zdrojov financovanie'!$B:$C,2,0),"")</f>
        <v/>
      </c>
      <c r="H114" s="29"/>
      <c r="I114" s="62"/>
    </row>
    <row r="115" spans="1:9" x14ac:dyDescent="0.2">
      <c r="A115" s="61"/>
      <c r="B115" s="29"/>
      <c r="C115" s="29"/>
      <c r="D115" s="29"/>
      <c r="E115" s="42"/>
      <c r="F115" s="29"/>
      <c r="G115" s="45" t="str">
        <f>IFERROR(VLOOKUP(F115,'Číselník zdrojov financovanie'!$B:$C,2,0),"")</f>
        <v/>
      </c>
      <c r="H115" s="29"/>
      <c r="I115" s="62"/>
    </row>
    <row r="116" spans="1:9" x14ac:dyDescent="0.2">
      <c r="A116" s="61"/>
      <c r="B116" s="29"/>
      <c r="C116" s="29"/>
      <c r="D116" s="29"/>
      <c r="E116" s="42"/>
      <c r="F116" s="29"/>
      <c r="G116" s="45" t="str">
        <f>IFERROR(VLOOKUP(F116,'Číselník zdrojov financovanie'!$B:$C,2,0),"")</f>
        <v/>
      </c>
      <c r="H116" s="29"/>
      <c r="I116" s="62"/>
    </row>
    <row r="117" spans="1:9" x14ac:dyDescent="0.2">
      <c r="A117" s="61"/>
      <c r="B117" s="29"/>
      <c r="C117" s="29"/>
      <c r="D117" s="29"/>
      <c r="E117" s="42"/>
      <c r="F117" s="29"/>
      <c r="G117" s="45" t="str">
        <f>IFERROR(VLOOKUP(F117,'Číselník zdrojov financovanie'!$B:$C,2,0),"")</f>
        <v/>
      </c>
      <c r="H117" s="29"/>
      <c r="I117" s="62"/>
    </row>
    <row r="118" spans="1:9" x14ac:dyDescent="0.2">
      <c r="A118" s="61"/>
      <c r="B118" s="29"/>
      <c r="C118" s="29"/>
      <c r="D118" s="29"/>
      <c r="E118" s="42"/>
      <c r="F118" s="29"/>
      <c r="G118" s="45" t="str">
        <f>IFERROR(VLOOKUP(F118,'Číselník zdrojov financovanie'!$B:$C,2,0),"")</f>
        <v/>
      </c>
      <c r="H118" s="29"/>
      <c r="I118" s="62"/>
    </row>
    <row r="119" spans="1:9" x14ac:dyDescent="0.2">
      <c r="A119" s="61"/>
      <c r="B119" s="29"/>
      <c r="C119" s="29"/>
      <c r="D119" s="29"/>
      <c r="E119" s="42"/>
      <c r="F119" s="29"/>
      <c r="G119" s="45" t="str">
        <f>IFERROR(VLOOKUP(F119,'Číselník zdrojov financovanie'!$B:$C,2,0),"")</f>
        <v/>
      </c>
      <c r="H119" s="29"/>
      <c r="I119" s="62"/>
    </row>
    <row r="120" spans="1:9" x14ac:dyDescent="0.2">
      <c r="A120" s="61"/>
      <c r="B120" s="29"/>
      <c r="C120" s="29"/>
      <c r="D120" s="29"/>
      <c r="E120" s="42"/>
      <c r="F120" s="29"/>
      <c r="G120" s="45" t="str">
        <f>IFERROR(VLOOKUP(F120,'Číselník zdrojov financovanie'!$B:$C,2,0),"")</f>
        <v/>
      </c>
      <c r="H120" s="29"/>
      <c r="I120" s="62"/>
    </row>
    <row r="121" spans="1:9" x14ac:dyDescent="0.2">
      <c r="A121" s="61"/>
      <c r="B121" s="29"/>
      <c r="C121" s="29"/>
      <c r="D121" s="29"/>
      <c r="E121" s="42"/>
      <c r="F121" s="29"/>
      <c r="G121" s="45" t="str">
        <f>IFERROR(VLOOKUP(F121,'Číselník zdrojov financovanie'!$B:$C,2,0),"")</f>
        <v/>
      </c>
      <c r="H121" s="29"/>
      <c r="I121" s="62"/>
    </row>
    <row r="122" spans="1:9" x14ac:dyDescent="0.2">
      <c r="A122" s="61"/>
      <c r="B122" s="29"/>
      <c r="C122" s="29"/>
      <c r="D122" s="29"/>
      <c r="E122" s="42"/>
      <c r="F122" s="29"/>
      <c r="G122" s="45" t="str">
        <f>IFERROR(VLOOKUP(F122,'Číselník zdrojov financovanie'!$B:$C,2,0),"")</f>
        <v/>
      </c>
      <c r="H122" s="29"/>
      <c r="I122" s="62"/>
    </row>
    <row r="123" spans="1:9" x14ac:dyDescent="0.2">
      <c r="A123" s="61"/>
      <c r="B123" s="29"/>
      <c r="C123" s="29"/>
      <c r="D123" s="29"/>
      <c r="E123" s="42"/>
      <c r="F123" s="29"/>
      <c r="G123" s="45" t="str">
        <f>IFERROR(VLOOKUP(F123,'Číselník zdrojov financovanie'!$B:$C,2,0),"")</f>
        <v/>
      </c>
      <c r="H123" s="29"/>
      <c r="I123" s="62"/>
    </row>
    <row r="124" spans="1:9" x14ac:dyDescent="0.2">
      <c r="A124" s="61"/>
      <c r="B124" s="29"/>
      <c r="C124" s="29"/>
      <c r="D124" s="29"/>
      <c r="E124" s="42"/>
      <c r="F124" s="29"/>
      <c r="G124" s="45" t="str">
        <f>IFERROR(VLOOKUP(F124,'Číselník zdrojov financovanie'!$B:$C,2,0),"")</f>
        <v/>
      </c>
      <c r="H124" s="29"/>
      <c r="I124" s="62"/>
    </row>
    <row r="125" spans="1:9" x14ac:dyDescent="0.2">
      <c r="A125" s="61"/>
      <c r="B125" s="29"/>
      <c r="C125" s="29"/>
      <c r="D125" s="29"/>
      <c r="E125" s="42"/>
      <c r="F125" s="29"/>
      <c r="G125" s="45" t="str">
        <f>IFERROR(VLOOKUP(F125,'Číselník zdrojov financovanie'!$B:$C,2,0),"")</f>
        <v/>
      </c>
      <c r="H125" s="29"/>
      <c r="I125" s="62"/>
    </row>
    <row r="126" spans="1:9" x14ac:dyDescent="0.2">
      <c r="A126" s="61"/>
      <c r="B126" s="29"/>
      <c r="C126" s="29"/>
      <c r="D126" s="29"/>
      <c r="E126" s="42"/>
      <c r="F126" s="29"/>
      <c r="G126" s="45" t="str">
        <f>IFERROR(VLOOKUP(F126,'Číselník zdrojov financovanie'!$B:$C,2,0),"")</f>
        <v/>
      </c>
      <c r="H126" s="29"/>
      <c r="I126" s="62"/>
    </row>
    <row r="127" spans="1:9" x14ac:dyDescent="0.2">
      <c r="A127" s="61"/>
      <c r="B127" s="29"/>
      <c r="C127" s="29"/>
      <c r="D127" s="29"/>
      <c r="E127" s="42"/>
      <c r="F127" s="29"/>
      <c r="G127" s="45" t="str">
        <f>IFERROR(VLOOKUP(F127,'Číselník zdrojov financovanie'!$B:$C,2,0),"")</f>
        <v/>
      </c>
      <c r="H127" s="29"/>
      <c r="I127" s="62"/>
    </row>
    <row r="128" spans="1:9" x14ac:dyDescent="0.2">
      <c r="A128" s="61"/>
      <c r="B128" s="29"/>
      <c r="C128" s="29"/>
      <c r="D128" s="29"/>
      <c r="E128" s="42"/>
      <c r="F128" s="29"/>
      <c r="G128" s="45" t="str">
        <f>IFERROR(VLOOKUP(F128,'Číselník zdrojov financovanie'!$B:$C,2,0),"")</f>
        <v/>
      </c>
      <c r="H128" s="29"/>
      <c r="I128" s="62"/>
    </row>
    <row r="129" spans="1:9" x14ac:dyDescent="0.2">
      <c r="A129" s="61"/>
      <c r="B129" s="29"/>
      <c r="C129" s="29"/>
      <c r="D129" s="29"/>
      <c r="E129" s="42"/>
      <c r="F129" s="29"/>
      <c r="G129" s="45" t="str">
        <f>IFERROR(VLOOKUP(F129,'Číselník zdrojov financovanie'!$B:$C,2,0),"")</f>
        <v/>
      </c>
      <c r="H129" s="29"/>
      <c r="I129" s="62"/>
    </row>
    <row r="130" spans="1:9" x14ac:dyDescent="0.2">
      <c r="A130" s="61"/>
      <c r="B130" s="29"/>
      <c r="C130" s="29"/>
      <c r="D130" s="29"/>
      <c r="E130" s="42"/>
      <c r="F130" s="29"/>
      <c r="G130" s="45" t="str">
        <f>IFERROR(VLOOKUP(F130,'Číselník zdrojov financovanie'!$B:$C,2,0),"")</f>
        <v/>
      </c>
      <c r="H130" s="29"/>
      <c r="I130" s="62"/>
    </row>
    <row r="131" spans="1:9" x14ac:dyDescent="0.2">
      <c r="A131" s="61"/>
      <c r="B131" s="29"/>
      <c r="C131" s="29"/>
      <c r="D131" s="29"/>
      <c r="E131" s="42"/>
      <c r="F131" s="29"/>
      <c r="G131" s="45" t="str">
        <f>IFERROR(VLOOKUP(F131,'Číselník zdrojov financovanie'!$B:$C,2,0),"")</f>
        <v/>
      </c>
      <c r="H131" s="29"/>
      <c r="I131" s="62"/>
    </row>
    <row r="132" spans="1:9" x14ac:dyDescent="0.2">
      <c r="A132" s="61"/>
      <c r="B132" s="29"/>
      <c r="C132" s="29"/>
      <c r="D132" s="29"/>
      <c r="E132" s="42"/>
      <c r="F132" s="29"/>
      <c r="G132" s="45" t="str">
        <f>IFERROR(VLOOKUP(F132,'Číselník zdrojov financovanie'!$B:$C,2,0),"")</f>
        <v/>
      </c>
      <c r="H132" s="29"/>
      <c r="I132" s="62"/>
    </row>
    <row r="133" spans="1:9" x14ac:dyDescent="0.2">
      <c r="A133" s="61"/>
      <c r="B133" s="29"/>
      <c r="C133" s="29"/>
      <c r="D133" s="29"/>
      <c r="E133" s="42"/>
      <c r="F133" s="29"/>
      <c r="G133" s="45" t="str">
        <f>IFERROR(VLOOKUP(F133,'Číselník zdrojov financovanie'!$B:$C,2,0),"")</f>
        <v/>
      </c>
      <c r="H133" s="29"/>
      <c r="I133" s="62"/>
    </row>
    <row r="134" spans="1:9" x14ac:dyDescent="0.2">
      <c r="A134" s="61"/>
      <c r="B134" s="29"/>
      <c r="C134" s="29"/>
      <c r="D134" s="29"/>
      <c r="E134" s="42"/>
      <c r="F134" s="29"/>
      <c r="G134" s="45" t="str">
        <f>IFERROR(VLOOKUP(F134,'Číselník zdrojov financovanie'!$B:$C,2,0),"")</f>
        <v/>
      </c>
      <c r="H134" s="29"/>
      <c r="I134" s="62"/>
    </row>
    <row r="135" spans="1:9" x14ac:dyDescent="0.2">
      <c r="A135" s="61"/>
      <c r="B135" s="29"/>
      <c r="C135" s="29"/>
      <c r="D135" s="29"/>
      <c r="E135" s="42"/>
      <c r="F135" s="29"/>
      <c r="G135" s="45" t="str">
        <f>IFERROR(VLOOKUP(F135,'Číselník zdrojov financovanie'!$B:$C,2,0),"")</f>
        <v/>
      </c>
      <c r="H135" s="29"/>
      <c r="I135" s="62"/>
    </row>
    <row r="136" spans="1:9" x14ac:dyDescent="0.2">
      <c r="A136" s="61"/>
      <c r="B136" s="29"/>
      <c r="C136" s="29"/>
      <c r="D136" s="29"/>
      <c r="E136" s="42"/>
      <c r="F136" s="29"/>
      <c r="G136" s="45" t="str">
        <f>IFERROR(VLOOKUP(F136,'Číselník zdrojov financovanie'!$B:$C,2,0),"")</f>
        <v/>
      </c>
      <c r="H136" s="29"/>
      <c r="I136" s="62"/>
    </row>
    <row r="137" spans="1:9" x14ac:dyDescent="0.2">
      <c r="A137" s="61"/>
      <c r="B137" s="29"/>
      <c r="C137" s="29"/>
      <c r="D137" s="29"/>
      <c r="E137" s="42"/>
      <c r="F137" s="29"/>
      <c r="G137" s="45" t="str">
        <f>IFERROR(VLOOKUP(F137,'Číselník zdrojov financovanie'!$B:$C,2,0),"")</f>
        <v/>
      </c>
      <c r="H137" s="29"/>
      <c r="I137" s="62"/>
    </row>
    <row r="138" spans="1:9" x14ac:dyDescent="0.2">
      <c r="A138" s="61"/>
      <c r="B138" s="29"/>
      <c r="C138" s="29"/>
      <c r="D138" s="29"/>
      <c r="E138" s="42"/>
      <c r="F138" s="29"/>
      <c r="G138" s="45" t="str">
        <f>IFERROR(VLOOKUP(F138,'Číselník zdrojov financovanie'!$B:$C,2,0),"")</f>
        <v/>
      </c>
      <c r="H138" s="29"/>
      <c r="I138" s="62"/>
    </row>
    <row r="139" spans="1:9" x14ac:dyDescent="0.2">
      <c r="A139" s="61"/>
      <c r="B139" s="29"/>
      <c r="C139" s="29"/>
      <c r="D139" s="29"/>
      <c r="E139" s="42"/>
      <c r="F139" s="29"/>
      <c r="G139" s="45" t="str">
        <f>IFERROR(VLOOKUP(F139,'Číselník zdrojov financovanie'!$B:$C,2,0),"")</f>
        <v/>
      </c>
      <c r="H139" s="29"/>
      <c r="I139" s="62"/>
    </row>
    <row r="140" spans="1:9" x14ac:dyDescent="0.2">
      <c r="A140" s="61"/>
      <c r="B140" s="29"/>
      <c r="C140" s="29"/>
      <c r="D140" s="29"/>
      <c r="E140" s="42"/>
      <c r="F140" s="29"/>
      <c r="G140" s="45" t="str">
        <f>IFERROR(VLOOKUP(F140,'Číselník zdrojov financovanie'!$B:$C,2,0),"")</f>
        <v/>
      </c>
      <c r="H140" s="29"/>
      <c r="I140" s="62"/>
    </row>
    <row r="141" spans="1:9" x14ac:dyDescent="0.2">
      <c r="A141" s="61"/>
      <c r="B141" s="29"/>
      <c r="C141" s="29"/>
      <c r="D141" s="29"/>
      <c r="E141" s="42"/>
      <c r="F141" s="29"/>
      <c r="G141" s="45" t="str">
        <f>IFERROR(VLOOKUP(F141,'Číselník zdrojov financovanie'!$B:$C,2,0),"")</f>
        <v/>
      </c>
      <c r="H141" s="29"/>
      <c r="I141" s="62"/>
    </row>
    <row r="142" spans="1:9" x14ac:dyDescent="0.2">
      <c r="A142" s="61"/>
      <c r="B142" s="29"/>
      <c r="C142" s="29"/>
      <c r="D142" s="29"/>
      <c r="E142" s="42"/>
      <c r="F142" s="29"/>
      <c r="G142" s="45" t="str">
        <f>IFERROR(VLOOKUP(F142,'Číselník zdrojov financovanie'!$B:$C,2,0),"")</f>
        <v/>
      </c>
      <c r="H142" s="29"/>
      <c r="I142" s="62"/>
    </row>
    <row r="143" spans="1:9" x14ac:dyDescent="0.2">
      <c r="A143" s="61"/>
      <c r="B143" s="29"/>
      <c r="C143" s="29"/>
      <c r="D143" s="29"/>
      <c r="E143" s="42"/>
      <c r="F143" s="29"/>
      <c r="G143" s="45" t="str">
        <f>IFERROR(VLOOKUP(F143,'Číselník zdrojov financovanie'!$B:$C,2,0),"")</f>
        <v/>
      </c>
      <c r="H143" s="29"/>
      <c r="I143" s="62"/>
    </row>
    <row r="144" spans="1:9" x14ac:dyDescent="0.2">
      <c r="A144" s="61"/>
      <c r="B144" s="29"/>
      <c r="C144" s="29"/>
      <c r="D144" s="29"/>
      <c r="E144" s="42"/>
      <c r="F144" s="29"/>
      <c r="G144" s="45" t="str">
        <f>IFERROR(VLOOKUP(F144,'Číselník zdrojov financovanie'!$B:$C,2,0),"")</f>
        <v/>
      </c>
      <c r="H144" s="29"/>
      <c r="I144" s="62"/>
    </row>
    <row r="145" spans="1:9" x14ac:dyDescent="0.2">
      <c r="A145" s="61"/>
      <c r="B145" s="29"/>
      <c r="C145" s="29"/>
      <c r="D145" s="29"/>
      <c r="E145" s="42"/>
      <c r="F145" s="29"/>
      <c r="G145" s="45" t="str">
        <f>IFERROR(VLOOKUP(F145,'Číselník zdrojov financovanie'!$B:$C,2,0),"")</f>
        <v/>
      </c>
      <c r="H145" s="29"/>
      <c r="I145" s="62"/>
    </row>
    <row r="146" spans="1:9" x14ac:dyDescent="0.2">
      <c r="A146" s="61"/>
      <c r="B146" s="29"/>
      <c r="C146" s="29"/>
      <c r="D146" s="29"/>
      <c r="E146" s="42"/>
      <c r="F146" s="29"/>
      <c r="G146" s="45" t="str">
        <f>IFERROR(VLOOKUP(F146,'Číselník zdrojov financovanie'!$B:$C,2,0),"")</f>
        <v/>
      </c>
      <c r="H146" s="29"/>
      <c r="I146" s="62"/>
    </row>
    <row r="147" spans="1:9" x14ac:dyDescent="0.2">
      <c r="A147" s="61"/>
      <c r="B147" s="29"/>
      <c r="C147" s="29"/>
      <c r="D147" s="29"/>
      <c r="E147" s="42"/>
      <c r="F147" s="29"/>
      <c r="G147" s="45" t="str">
        <f>IFERROR(VLOOKUP(F147,'Číselník zdrojov financovanie'!$B:$C,2,0),"")</f>
        <v/>
      </c>
      <c r="H147" s="29"/>
      <c r="I147" s="62"/>
    </row>
    <row r="148" spans="1:9" x14ac:dyDescent="0.2">
      <c r="A148" s="61"/>
      <c r="B148" s="29"/>
      <c r="C148" s="29"/>
      <c r="D148" s="29"/>
      <c r="E148" s="42"/>
      <c r="F148" s="29"/>
      <c r="G148" s="45" t="str">
        <f>IFERROR(VLOOKUP(F148,'Číselník zdrojov financovanie'!$B:$C,2,0),"")</f>
        <v/>
      </c>
      <c r="H148" s="29"/>
      <c r="I148" s="62"/>
    </row>
    <row r="149" spans="1:9" x14ac:dyDescent="0.2">
      <c r="A149" s="61"/>
      <c r="B149" s="29"/>
      <c r="C149" s="29"/>
      <c r="D149" s="29"/>
      <c r="E149" s="42"/>
      <c r="F149" s="29"/>
      <c r="G149" s="45" t="str">
        <f>IFERROR(VLOOKUP(F149,'Číselník zdrojov financovanie'!$B:$C,2,0),"")</f>
        <v/>
      </c>
      <c r="H149" s="29"/>
      <c r="I149" s="62"/>
    </row>
    <row r="150" spans="1:9" x14ac:dyDescent="0.2">
      <c r="A150" s="61"/>
      <c r="B150" s="29"/>
      <c r="C150" s="29"/>
      <c r="D150" s="29"/>
      <c r="E150" s="42"/>
      <c r="F150" s="29"/>
      <c r="G150" s="45" t="str">
        <f>IFERROR(VLOOKUP(F150,'Číselník zdrojov financovanie'!$B:$C,2,0),"")</f>
        <v/>
      </c>
      <c r="H150" s="29"/>
      <c r="I150" s="62"/>
    </row>
    <row r="151" spans="1:9" x14ac:dyDescent="0.2">
      <c r="A151" s="61"/>
      <c r="B151" s="29"/>
      <c r="C151" s="29"/>
      <c r="D151" s="29"/>
      <c r="E151" s="42"/>
      <c r="F151" s="29"/>
      <c r="G151" s="45" t="str">
        <f>IFERROR(VLOOKUP(F151,'Číselník zdrojov financovanie'!$B:$C,2,0),"")</f>
        <v/>
      </c>
      <c r="H151" s="29"/>
      <c r="I151" s="62"/>
    </row>
    <row r="152" spans="1:9" x14ac:dyDescent="0.2">
      <c r="A152" s="61"/>
      <c r="B152" s="29"/>
      <c r="C152" s="29"/>
      <c r="D152" s="29"/>
      <c r="E152" s="42"/>
      <c r="F152" s="29"/>
      <c r="G152" s="45" t="str">
        <f>IFERROR(VLOOKUP(F152,'Číselník zdrojov financovanie'!$B:$C,2,0),"")</f>
        <v/>
      </c>
      <c r="H152" s="29"/>
      <c r="I152" s="62"/>
    </row>
    <row r="153" spans="1:9" x14ac:dyDescent="0.2">
      <c r="A153" s="61"/>
      <c r="B153" s="29"/>
      <c r="C153" s="29"/>
      <c r="D153" s="29"/>
      <c r="E153" s="42"/>
      <c r="F153" s="29"/>
      <c r="G153" s="45" t="str">
        <f>IFERROR(VLOOKUP(F153,'Číselník zdrojov financovanie'!$B:$C,2,0),"")</f>
        <v/>
      </c>
      <c r="H153" s="29"/>
      <c r="I153" s="62"/>
    </row>
    <row r="154" spans="1:9" x14ac:dyDescent="0.2">
      <c r="A154" s="61"/>
      <c r="B154" s="29"/>
      <c r="C154" s="29"/>
      <c r="D154" s="29"/>
      <c r="E154" s="42"/>
      <c r="F154" s="29"/>
      <c r="G154" s="45" t="str">
        <f>IFERROR(VLOOKUP(F154,'Číselník zdrojov financovanie'!$B:$C,2,0),"")</f>
        <v/>
      </c>
      <c r="H154" s="29"/>
      <c r="I154" s="62"/>
    </row>
    <row r="155" spans="1:9" x14ac:dyDescent="0.2">
      <c r="A155" s="61"/>
      <c r="B155" s="29"/>
      <c r="C155" s="29"/>
      <c r="D155" s="29"/>
      <c r="E155" s="42"/>
      <c r="F155" s="29"/>
      <c r="G155" s="45" t="str">
        <f>IFERROR(VLOOKUP(F155,'Číselník zdrojov financovanie'!$B:$C,2,0),"")</f>
        <v/>
      </c>
      <c r="H155" s="29"/>
      <c r="I155" s="62"/>
    </row>
    <row r="156" spans="1:9" x14ac:dyDescent="0.2">
      <c r="A156" s="61"/>
      <c r="B156" s="29"/>
      <c r="C156" s="29"/>
      <c r="D156" s="29"/>
      <c r="E156" s="42"/>
      <c r="F156" s="29"/>
      <c r="G156" s="45" t="str">
        <f>IFERROR(VLOOKUP(F156,'Číselník zdrojov financovanie'!$B:$C,2,0),"")</f>
        <v/>
      </c>
      <c r="H156" s="29"/>
      <c r="I156" s="62"/>
    </row>
    <row r="157" spans="1:9" x14ac:dyDescent="0.2">
      <c r="A157" s="61"/>
      <c r="B157" s="29"/>
      <c r="C157" s="29"/>
      <c r="D157" s="29"/>
      <c r="E157" s="42"/>
      <c r="F157" s="29"/>
      <c r="G157" s="45" t="str">
        <f>IFERROR(VLOOKUP(F157,'Číselník zdrojov financovanie'!$B:$C,2,0),"")</f>
        <v/>
      </c>
      <c r="H157" s="29"/>
      <c r="I157" s="62"/>
    </row>
    <row r="158" spans="1:9" x14ac:dyDescent="0.2">
      <c r="A158" s="61"/>
      <c r="B158" s="29"/>
      <c r="C158" s="29"/>
      <c r="D158" s="29"/>
      <c r="E158" s="42"/>
      <c r="F158" s="29"/>
      <c r="G158" s="45" t="str">
        <f>IFERROR(VLOOKUP(F158,'Číselník zdrojov financovanie'!$B:$C,2,0),"")</f>
        <v/>
      </c>
      <c r="H158" s="29"/>
      <c r="I158" s="62"/>
    </row>
    <row r="159" spans="1:9" x14ac:dyDescent="0.2">
      <c r="A159" s="61"/>
      <c r="B159" s="29"/>
      <c r="C159" s="29"/>
      <c r="D159" s="29"/>
      <c r="E159" s="42"/>
      <c r="F159" s="29"/>
      <c r="G159" s="45" t="str">
        <f>IFERROR(VLOOKUP(F159,'Číselník zdrojov financovanie'!$B:$C,2,0),"")</f>
        <v/>
      </c>
      <c r="H159" s="29"/>
      <c r="I159" s="62"/>
    </row>
    <row r="160" spans="1:9" x14ac:dyDescent="0.2">
      <c r="A160" s="61"/>
      <c r="B160" s="29"/>
      <c r="C160" s="29"/>
      <c r="D160" s="29"/>
      <c r="E160" s="42"/>
      <c r="F160" s="29"/>
      <c r="G160" s="45" t="str">
        <f>IFERROR(VLOOKUP(F160,'Číselník zdrojov financovanie'!$B:$C,2,0),"")</f>
        <v/>
      </c>
      <c r="H160" s="29"/>
      <c r="I160" s="62"/>
    </row>
    <row r="161" spans="1:9" x14ac:dyDescent="0.2">
      <c r="A161" s="61"/>
      <c r="B161" s="29"/>
      <c r="C161" s="29"/>
      <c r="D161" s="29"/>
      <c r="E161" s="42"/>
      <c r="F161" s="29"/>
      <c r="G161" s="45" t="str">
        <f>IFERROR(VLOOKUP(F161,'Číselník zdrojov financovanie'!$B:$C,2,0),"")</f>
        <v/>
      </c>
      <c r="H161" s="29"/>
      <c r="I161" s="62"/>
    </row>
    <row r="162" spans="1:9" x14ac:dyDescent="0.2">
      <c r="A162" s="61"/>
      <c r="B162" s="29"/>
      <c r="C162" s="29"/>
      <c r="D162" s="29"/>
      <c r="E162" s="42"/>
      <c r="F162" s="29"/>
      <c r="G162" s="45" t="str">
        <f>IFERROR(VLOOKUP(F162,'Číselník zdrojov financovanie'!$B:$C,2,0),"")</f>
        <v/>
      </c>
      <c r="H162" s="29"/>
      <c r="I162" s="62"/>
    </row>
    <row r="163" spans="1:9" x14ac:dyDescent="0.2">
      <c r="A163" s="61"/>
      <c r="B163" s="29"/>
      <c r="C163" s="29"/>
      <c r="D163" s="29"/>
      <c r="E163" s="42"/>
      <c r="F163" s="29"/>
      <c r="G163" s="45" t="str">
        <f>IFERROR(VLOOKUP(F163,'Číselník zdrojov financovanie'!$B:$C,2,0),"")</f>
        <v/>
      </c>
      <c r="H163" s="29"/>
      <c r="I163" s="62"/>
    </row>
    <row r="164" spans="1:9" x14ac:dyDescent="0.2">
      <c r="A164" s="61"/>
      <c r="B164" s="29"/>
      <c r="C164" s="29"/>
      <c r="D164" s="29"/>
      <c r="E164" s="42"/>
      <c r="F164" s="29"/>
      <c r="G164" s="45" t="str">
        <f>IFERROR(VLOOKUP(F164,'Číselník zdrojov financovanie'!$B:$C,2,0),"")</f>
        <v/>
      </c>
      <c r="H164" s="29"/>
      <c r="I164" s="62"/>
    </row>
    <row r="165" spans="1:9" x14ac:dyDescent="0.2">
      <c r="A165" s="61"/>
      <c r="B165" s="29"/>
      <c r="C165" s="29"/>
      <c r="D165" s="29"/>
      <c r="E165" s="42"/>
      <c r="F165" s="29"/>
      <c r="G165" s="45" t="str">
        <f>IFERROR(VLOOKUP(F165,'Číselník zdrojov financovanie'!$B:$C,2,0),"")</f>
        <v/>
      </c>
      <c r="H165" s="29"/>
      <c r="I165" s="62"/>
    </row>
    <row r="166" spans="1:9" x14ac:dyDescent="0.2">
      <c r="A166" s="61"/>
      <c r="B166" s="29"/>
      <c r="C166" s="29"/>
      <c r="D166" s="29"/>
      <c r="E166" s="42"/>
      <c r="F166" s="29"/>
      <c r="G166" s="45" t="str">
        <f>IFERROR(VLOOKUP(F166,'Číselník zdrojov financovanie'!$B:$C,2,0),"")</f>
        <v/>
      </c>
      <c r="H166" s="29"/>
      <c r="I166" s="62"/>
    </row>
    <row r="167" spans="1:9" x14ac:dyDescent="0.2">
      <c r="A167" s="61"/>
      <c r="B167" s="29"/>
      <c r="C167" s="29"/>
      <c r="D167" s="29"/>
      <c r="E167" s="42"/>
      <c r="F167" s="29"/>
      <c r="G167" s="45" t="str">
        <f>IFERROR(VLOOKUP(F167,'Číselník zdrojov financovanie'!$B:$C,2,0),"")</f>
        <v/>
      </c>
      <c r="H167" s="29"/>
      <c r="I167" s="62"/>
    </row>
    <row r="168" spans="1:9" x14ac:dyDescent="0.2">
      <c r="A168" s="61"/>
      <c r="B168" s="29"/>
      <c r="C168" s="29"/>
      <c r="D168" s="29"/>
      <c r="E168" s="42"/>
      <c r="F168" s="29"/>
      <c r="G168" s="45" t="str">
        <f>IFERROR(VLOOKUP(F168,'Číselník zdrojov financovanie'!$B:$C,2,0),"")</f>
        <v/>
      </c>
      <c r="H168" s="29"/>
      <c r="I168" s="62"/>
    </row>
    <row r="169" spans="1:9" x14ac:dyDescent="0.2">
      <c r="A169" s="61"/>
      <c r="B169" s="29"/>
      <c r="C169" s="29"/>
      <c r="D169" s="29"/>
      <c r="E169" s="42"/>
      <c r="F169" s="29"/>
      <c r="G169" s="45" t="str">
        <f>IFERROR(VLOOKUP(F169,'Číselník zdrojov financovanie'!$B:$C,2,0),"")</f>
        <v/>
      </c>
      <c r="H169" s="29"/>
      <c r="I169" s="62"/>
    </row>
    <row r="170" spans="1:9" x14ac:dyDescent="0.2">
      <c r="A170" s="61"/>
      <c r="B170" s="29"/>
      <c r="C170" s="29"/>
      <c r="D170" s="29"/>
      <c r="E170" s="42"/>
      <c r="F170" s="29"/>
      <c r="G170" s="45" t="str">
        <f>IFERROR(VLOOKUP(F170,'Číselník zdrojov financovanie'!$B:$C,2,0),"")</f>
        <v/>
      </c>
      <c r="H170" s="29"/>
      <c r="I170" s="62"/>
    </row>
    <row r="171" spans="1:9" x14ac:dyDescent="0.2">
      <c r="A171" s="61"/>
      <c r="B171" s="29"/>
      <c r="C171" s="29"/>
      <c r="D171" s="29"/>
      <c r="E171" s="42"/>
      <c r="F171" s="29"/>
      <c r="G171" s="45" t="str">
        <f>IFERROR(VLOOKUP(F171,'Číselník zdrojov financovanie'!$B:$C,2,0),"")</f>
        <v/>
      </c>
      <c r="H171" s="29"/>
      <c r="I171" s="62"/>
    </row>
    <row r="172" spans="1:9" x14ac:dyDescent="0.2">
      <c r="A172" s="61"/>
      <c r="B172" s="29"/>
      <c r="C172" s="29"/>
      <c r="D172" s="29"/>
      <c r="E172" s="42"/>
      <c r="F172" s="29"/>
      <c r="G172" s="45" t="str">
        <f>IFERROR(VLOOKUP(F172,'Číselník zdrojov financovanie'!$B:$C,2,0),"")</f>
        <v/>
      </c>
      <c r="H172" s="29"/>
      <c r="I172" s="62"/>
    </row>
    <row r="173" spans="1:9" x14ac:dyDescent="0.2">
      <c r="A173" s="61"/>
      <c r="B173" s="29"/>
      <c r="C173" s="29"/>
      <c r="D173" s="29"/>
      <c r="E173" s="42"/>
      <c r="F173" s="29"/>
      <c r="G173" s="45" t="str">
        <f>IFERROR(VLOOKUP(F173,'Číselník zdrojov financovanie'!$B:$C,2,0),"")</f>
        <v/>
      </c>
      <c r="H173" s="29"/>
      <c r="I173" s="62"/>
    </row>
    <row r="174" spans="1:9" x14ac:dyDescent="0.2">
      <c r="A174" s="61"/>
      <c r="B174" s="29"/>
      <c r="C174" s="29"/>
      <c r="D174" s="29"/>
      <c r="E174" s="42"/>
      <c r="F174" s="29"/>
      <c r="G174" s="45" t="str">
        <f>IFERROR(VLOOKUP(F174,'Číselník zdrojov financovanie'!$B:$C,2,0),"")</f>
        <v/>
      </c>
      <c r="H174" s="29"/>
      <c r="I174" s="62"/>
    </row>
    <row r="175" spans="1:9" x14ac:dyDescent="0.2">
      <c r="A175" s="61"/>
      <c r="B175" s="29"/>
      <c r="C175" s="29"/>
      <c r="D175" s="29"/>
      <c r="E175" s="42"/>
      <c r="F175" s="29"/>
      <c r="G175" s="45" t="str">
        <f>IFERROR(VLOOKUP(F175,'Číselník zdrojov financovanie'!$B:$C,2,0),"")</f>
        <v/>
      </c>
      <c r="H175" s="29"/>
      <c r="I175" s="62"/>
    </row>
    <row r="176" spans="1:9" x14ac:dyDescent="0.2">
      <c r="A176" s="61"/>
      <c r="B176" s="29"/>
      <c r="C176" s="29"/>
      <c r="D176" s="29"/>
      <c r="E176" s="42"/>
      <c r="F176" s="29"/>
      <c r="G176" s="45" t="str">
        <f>IFERROR(VLOOKUP(F176,'Číselník zdrojov financovanie'!$B:$C,2,0),"")</f>
        <v/>
      </c>
      <c r="H176" s="29"/>
      <c r="I176" s="62"/>
    </row>
    <row r="177" spans="1:9" x14ac:dyDescent="0.2">
      <c r="A177" s="61"/>
      <c r="B177" s="29"/>
      <c r="C177" s="29"/>
      <c r="D177" s="29"/>
      <c r="E177" s="42"/>
      <c r="F177" s="29"/>
      <c r="G177" s="45" t="str">
        <f>IFERROR(VLOOKUP(F177,'Číselník zdrojov financovanie'!$B:$C,2,0),"")</f>
        <v/>
      </c>
      <c r="H177" s="29"/>
      <c r="I177" s="62"/>
    </row>
    <row r="178" spans="1:9" x14ac:dyDescent="0.2">
      <c r="A178" s="61"/>
      <c r="B178" s="29"/>
      <c r="C178" s="29"/>
      <c r="D178" s="29"/>
      <c r="E178" s="42"/>
      <c r="F178" s="29"/>
      <c r="G178" s="45" t="str">
        <f>IFERROR(VLOOKUP(F178,'Číselník zdrojov financovanie'!$B:$C,2,0),"")</f>
        <v/>
      </c>
      <c r="H178" s="29"/>
      <c r="I178" s="62"/>
    </row>
    <row r="179" spans="1:9" x14ac:dyDescent="0.2">
      <c r="A179" s="61"/>
      <c r="B179" s="29"/>
      <c r="C179" s="29"/>
      <c r="D179" s="29"/>
      <c r="E179" s="42"/>
      <c r="F179" s="29"/>
      <c r="G179" s="45" t="str">
        <f>IFERROR(VLOOKUP(F179,'Číselník zdrojov financovanie'!$B:$C,2,0),"")</f>
        <v/>
      </c>
      <c r="H179" s="29"/>
      <c r="I179" s="62"/>
    </row>
    <row r="180" spans="1:9" x14ac:dyDescent="0.2">
      <c r="A180" s="61"/>
      <c r="B180" s="29"/>
      <c r="C180" s="29"/>
      <c r="D180" s="29"/>
      <c r="E180" s="42"/>
      <c r="F180" s="29"/>
      <c r="G180" s="45" t="str">
        <f>IFERROR(VLOOKUP(F180,'Číselník zdrojov financovanie'!$B:$C,2,0),"")</f>
        <v/>
      </c>
      <c r="H180" s="29"/>
      <c r="I180" s="62"/>
    </row>
    <row r="181" spans="1:9" x14ac:dyDescent="0.2">
      <c r="A181" s="61"/>
      <c r="B181" s="29"/>
      <c r="C181" s="29"/>
      <c r="D181" s="29"/>
      <c r="E181" s="42"/>
      <c r="F181" s="29"/>
      <c r="G181" s="45" t="str">
        <f>IFERROR(VLOOKUP(F181,'Číselník zdrojov financovanie'!$B:$C,2,0),"")</f>
        <v/>
      </c>
      <c r="H181" s="29"/>
      <c r="I181" s="62"/>
    </row>
    <row r="182" spans="1:9" x14ac:dyDescent="0.2">
      <c r="A182" s="61"/>
      <c r="B182" s="29"/>
      <c r="C182" s="29"/>
      <c r="D182" s="29"/>
      <c r="E182" s="42"/>
      <c r="F182" s="29"/>
      <c r="G182" s="45" t="str">
        <f>IFERROR(VLOOKUP(F182,'Číselník zdrojov financovanie'!$B:$C,2,0),"")</f>
        <v/>
      </c>
      <c r="H182" s="29"/>
      <c r="I182" s="62"/>
    </row>
    <row r="183" spans="1:9" x14ac:dyDescent="0.2">
      <c r="A183" s="61"/>
      <c r="B183" s="29"/>
      <c r="C183" s="29"/>
      <c r="D183" s="29"/>
      <c r="E183" s="42"/>
      <c r="F183" s="29"/>
      <c r="G183" s="45" t="str">
        <f>IFERROR(VLOOKUP(F183,'Číselník zdrojov financovanie'!$B:$C,2,0),"")</f>
        <v/>
      </c>
      <c r="H183" s="29"/>
      <c r="I183" s="62"/>
    </row>
    <row r="184" spans="1:9" x14ac:dyDescent="0.2">
      <c r="A184" s="61"/>
      <c r="B184" s="29"/>
      <c r="C184" s="29"/>
      <c r="D184" s="29"/>
      <c r="E184" s="42"/>
      <c r="F184" s="29"/>
      <c r="G184" s="45" t="str">
        <f>IFERROR(VLOOKUP(F184,'Číselník zdrojov financovanie'!$B:$C,2,0),"")</f>
        <v/>
      </c>
      <c r="H184" s="29"/>
      <c r="I184" s="62"/>
    </row>
    <row r="185" spans="1:9" x14ac:dyDescent="0.2">
      <c r="A185" s="61"/>
      <c r="B185" s="29"/>
      <c r="C185" s="29"/>
      <c r="D185" s="29"/>
      <c r="E185" s="42"/>
      <c r="F185" s="29"/>
      <c r="G185" s="45" t="str">
        <f>IFERROR(VLOOKUP(F185,'Číselník zdrojov financovanie'!$B:$C,2,0),"")</f>
        <v/>
      </c>
      <c r="H185" s="29"/>
      <c r="I185" s="62"/>
    </row>
    <row r="186" spans="1:9" x14ac:dyDescent="0.2">
      <c r="A186" s="61"/>
      <c r="B186" s="29"/>
      <c r="C186" s="29"/>
      <c r="D186" s="29"/>
      <c r="E186" s="42"/>
      <c r="F186" s="29"/>
      <c r="G186" s="45" t="str">
        <f>IFERROR(VLOOKUP(F186,'Číselník zdrojov financovanie'!$B:$C,2,0),"")</f>
        <v/>
      </c>
      <c r="H186" s="29"/>
      <c r="I186" s="62"/>
    </row>
    <row r="187" spans="1:9" x14ac:dyDescent="0.2">
      <c r="A187" s="61"/>
      <c r="B187" s="29"/>
      <c r="C187" s="29"/>
      <c r="D187" s="29"/>
      <c r="E187" s="42"/>
      <c r="F187" s="29"/>
      <c r="G187" s="45" t="str">
        <f>IFERROR(VLOOKUP(F187,'Číselník zdrojov financovanie'!$B:$C,2,0),"")</f>
        <v/>
      </c>
      <c r="H187" s="29"/>
      <c r="I187" s="62"/>
    </row>
    <row r="188" spans="1:9" x14ac:dyDescent="0.2">
      <c r="A188" s="61"/>
      <c r="B188" s="29"/>
      <c r="C188" s="29"/>
      <c r="D188" s="29"/>
      <c r="E188" s="42"/>
      <c r="F188" s="29"/>
      <c r="G188" s="45" t="str">
        <f>IFERROR(VLOOKUP(F188,'Číselník zdrojov financovanie'!$B:$C,2,0),"")</f>
        <v/>
      </c>
      <c r="H188" s="29"/>
      <c r="I188" s="62"/>
    </row>
    <row r="189" spans="1:9" x14ac:dyDescent="0.2">
      <c r="A189" s="61"/>
      <c r="B189" s="29"/>
      <c r="C189" s="29"/>
      <c r="D189" s="29"/>
      <c r="E189" s="42"/>
      <c r="F189" s="29"/>
      <c r="G189" s="45" t="str">
        <f>IFERROR(VLOOKUP(F189,'Číselník zdrojov financovanie'!$B:$C,2,0),"")</f>
        <v/>
      </c>
      <c r="H189" s="29"/>
      <c r="I189" s="62"/>
    </row>
    <row r="190" spans="1:9" x14ac:dyDescent="0.2">
      <c r="A190" s="61"/>
      <c r="B190" s="29"/>
      <c r="C190" s="29"/>
      <c r="D190" s="29"/>
      <c r="E190" s="42"/>
      <c r="F190" s="29"/>
      <c r="G190" s="45" t="str">
        <f>IFERROR(VLOOKUP(F190,'Číselník zdrojov financovanie'!$B:$C,2,0),"")</f>
        <v/>
      </c>
      <c r="H190" s="29"/>
      <c r="I190" s="62"/>
    </row>
    <row r="191" spans="1:9" x14ac:dyDescent="0.2">
      <c r="A191" s="61"/>
      <c r="B191" s="29"/>
      <c r="C191" s="29"/>
      <c r="D191" s="29"/>
      <c r="E191" s="42"/>
      <c r="F191" s="29"/>
      <c r="G191" s="45" t="str">
        <f>IFERROR(VLOOKUP(F191,'Číselník zdrojov financovanie'!$B:$C,2,0),"")</f>
        <v/>
      </c>
      <c r="H191" s="29"/>
      <c r="I191" s="62"/>
    </row>
    <row r="192" spans="1:9" x14ac:dyDescent="0.2">
      <c r="A192" s="61"/>
      <c r="B192" s="29"/>
      <c r="C192" s="29"/>
      <c r="D192" s="29"/>
      <c r="E192" s="42"/>
      <c r="F192" s="29"/>
      <c r="G192" s="45" t="str">
        <f>IFERROR(VLOOKUP(F192,'Číselník zdrojov financovanie'!$B:$C,2,0),"")</f>
        <v/>
      </c>
      <c r="H192" s="29"/>
      <c r="I192" s="62"/>
    </row>
    <row r="193" spans="1:9" x14ac:dyDescent="0.2">
      <c r="A193" s="61"/>
      <c r="B193" s="29"/>
      <c r="C193" s="29"/>
      <c r="D193" s="29"/>
      <c r="E193" s="42"/>
      <c r="F193" s="29"/>
      <c r="G193" s="45" t="str">
        <f>IFERROR(VLOOKUP(F193,'Číselník zdrojov financovanie'!$B:$C,2,0),"")</f>
        <v/>
      </c>
      <c r="H193" s="29"/>
      <c r="I193" s="62"/>
    </row>
    <row r="194" spans="1:9" x14ac:dyDescent="0.2">
      <c r="A194" s="61"/>
      <c r="B194" s="29"/>
      <c r="C194" s="29"/>
      <c r="D194" s="29"/>
      <c r="E194" s="42"/>
      <c r="F194" s="29"/>
      <c r="G194" s="45" t="str">
        <f>IFERROR(VLOOKUP(F194,'Číselník zdrojov financovanie'!$B:$C,2,0),"")</f>
        <v/>
      </c>
      <c r="H194" s="29"/>
      <c r="I194" s="62"/>
    </row>
    <row r="195" spans="1:9" x14ac:dyDescent="0.2">
      <c r="A195" s="61"/>
      <c r="B195" s="29"/>
      <c r="C195" s="29"/>
      <c r="D195" s="29"/>
      <c r="E195" s="42"/>
      <c r="F195" s="29"/>
      <c r="G195" s="45" t="str">
        <f>IFERROR(VLOOKUP(F195,'Číselník zdrojov financovanie'!$B:$C,2,0),"")</f>
        <v/>
      </c>
      <c r="H195" s="29"/>
      <c r="I195" s="62"/>
    </row>
    <row r="196" spans="1:9" x14ac:dyDescent="0.2">
      <c r="A196" s="61"/>
      <c r="B196" s="29"/>
      <c r="C196" s="29"/>
      <c r="D196" s="29"/>
      <c r="E196" s="42"/>
      <c r="F196" s="29"/>
      <c r="G196" s="45" t="str">
        <f>IFERROR(VLOOKUP(F196,'Číselník zdrojov financovanie'!$B:$C,2,0),"")</f>
        <v/>
      </c>
      <c r="H196" s="29"/>
      <c r="I196" s="62"/>
    </row>
    <row r="197" spans="1:9" x14ac:dyDescent="0.2">
      <c r="A197" s="61"/>
      <c r="B197" s="29"/>
      <c r="C197" s="29"/>
      <c r="D197" s="29"/>
      <c r="E197" s="42"/>
      <c r="F197" s="29"/>
      <c r="G197" s="45" t="str">
        <f>IFERROR(VLOOKUP(F197,'Číselník zdrojov financovanie'!$B:$C,2,0),"")</f>
        <v/>
      </c>
      <c r="H197" s="29"/>
      <c r="I197" s="62"/>
    </row>
    <row r="198" spans="1:9" x14ac:dyDescent="0.2">
      <c r="A198" s="61"/>
      <c r="B198" s="29"/>
      <c r="C198" s="29"/>
      <c r="D198" s="29"/>
      <c r="E198" s="42"/>
      <c r="F198" s="29"/>
      <c r="G198" s="45" t="str">
        <f>IFERROR(VLOOKUP(F198,'Číselník zdrojov financovanie'!$B:$C,2,0),"")</f>
        <v/>
      </c>
      <c r="H198" s="29"/>
      <c r="I198" s="62"/>
    </row>
    <row r="199" spans="1:9" x14ac:dyDescent="0.2">
      <c r="A199" s="61"/>
      <c r="B199" s="29"/>
      <c r="C199" s="29"/>
      <c r="D199" s="29"/>
      <c r="E199" s="42"/>
      <c r="F199" s="29"/>
      <c r="G199" s="45" t="str">
        <f>IFERROR(VLOOKUP(F199,'Číselník zdrojov financovanie'!$B:$C,2,0),"")</f>
        <v/>
      </c>
      <c r="H199" s="29"/>
      <c r="I199" s="62"/>
    </row>
    <row r="200" spans="1:9" x14ac:dyDescent="0.2">
      <c r="A200" s="61"/>
      <c r="B200" s="29"/>
      <c r="C200" s="29"/>
      <c r="D200" s="29"/>
      <c r="E200" s="42"/>
      <c r="F200" s="29"/>
      <c r="G200" s="45" t="str">
        <f>IFERROR(VLOOKUP(F200,'Číselník zdrojov financovanie'!$B:$C,2,0),"")</f>
        <v/>
      </c>
      <c r="H200" s="29"/>
      <c r="I200" s="62"/>
    </row>
    <row r="201" spans="1:9" x14ac:dyDescent="0.2">
      <c r="A201" s="61"/>
      <c r="B201" s="29"/>
      <c r="C201" s="29"/>
      <c r="D201" s="29"/>
      <c r="E201" s="42"/>
      <c r="F201" s="29"/>
      <c r="G201" s="45" t="str">
        <f>IFERROR(VLOOKUP(F201,'Číselník zdrojov financovanie'!$B:$C,2,0),"")</f>
        <v/>
      </c>
      <c r="H201" s="29"/>
      <c r="I201" s="62"/>
    </row>
    <row r="202" spans="1:9" x14ac:dyDescent="0.2">
      <c r="A202" s="61"/>
      <c r="B202" s="29"/>
      <c r="C202" s="29"/>
      <c r="D202" s="29"/>
      <c r="E202" s="42"/>
      <c r="F202" s="29"/>
      <c r="G202" s="45" t="str">
        <f>IFERROR(VLOOKUP(F202,'Číselník zdrojov financovanie'!$B:$C,2,0),"")</f>
        <v/>
      </c>
      <c r="H202" s="29"/>
      <c r="I202" s="62"/>
    </row>
    <row r="203" spans="1:9" x14ac:dyDescent="0.2">
      <c r="A203" s="61"/>
      <c r="B203" s="29"/>
      <c r="C203" s="29"/>
      <c r="D203" s="29"/>
      <c r="E203" s="42"/>
      <c r="F203" s="29"/>
      <c r="G203" s="45" t="str">
        <f>IFERROR(VLOOKUP(F203,'Číselník zdrojov financovanie'!$B:$C,2,0),"")</f>
        <v/>
      </c>
      <c r="H203" s="29"/>
      <c r="I203" s="62"/>
    </row>
    <row r="204" spans="1:9" x14ac:dyDescent="0.2">
      <c r="A204" s="61"/>
      <c r="B204" s="29"/>
      <c r="C204" s="29"/>
      <c r="D204" s="29"/>
      <c r="E204" s="42"/>
      <c r="F204" s="29"/>
      <c r="G204" s="45" t="str">
        <f>IFERROR(VLOOKUP(F204,'Číselník zdrojov financovanie'!$B:$C,2,0),"")</f>
        <v/>
      </c>
      <c r="H204" s="29"/>
      <c r="I204" s="62"/>
    </row>
    <row r="205" spans="1:9" x14ac:dyDescent="0.2">
      <c r="A205" s="61"/>
      <c r="B205" s="29"/>
      <c r="C205" s="29"/>
      <c r="D205" s="29"/>
      <c r="E205" s="42"/>
      <c r="F205" s="29"/>
      <c r="G205" s="45" t="str">
        <f>IFERROR(VLOOKUP(F205,'Číselník zdrojov financovanie'!$B:$C,2,0),"")</f>
        <v/>
      </c>
      <c r="H205" s="29"/>
      <c r="I205" s="62"/>
    </row>
    <row r="206" spans="1:9" x14ac:dyDescent="0.2">
      <c r="A206" s="61"/>
      <c r="B206" s="29"/>
      <c r="C206" s="29"/>
      <c r="D206" s="29"/>
      <c r="E206" s="42"/>
      <c r="F206" s="29"/>
      <c r="G206" s="45" t="str">
        <f>IFERROR(VLOOKUP(F206,'Číselník zdrojov financovanie'!$B:$C,2,0),"")</f>
        <v/>
      </c>
      <c r="H206" s="29"/>
      <c r="I206" s="62"/>
    </row>
    <row r="207" spans="1:9" x14ac:dyDescent="0.2">
      <c r="A207" s="61"/>
      <c r="B207" s="29"/>
      <c r="C207" s="29"/>
      <c r="D207" s="29"/>
      <c r="E207" s="42"/>
      <c r="F207" s="29"/>
      <c r="G207" s="45" t="str">
        <f>IFERROR(VLOOKUP(F207,'Číselník zdrojov financovanie'!$B:$C,2,0),"")</f>
        <v/>
      </c>
      <c r="H207" s="29"/>
      <c r="I207" s="62"/>
    </row>
    <row r="208" spans="1:9" x14ac:dyDescent="0.2">
      <c r="A208" s="61"/>
      <c r="B208" s="29"/>
      <c r="C208" s="29"/>
      <c r="D208" s="29"/>
      <c r="E208" s="42"/>
      <c r="F208" s="29"/>
      <c r="G208" s="45" t="str">
        <f>IFERROR(VLOOKUP(F208,'Číselník zdrojov financovanie'!$B:$C,2,0),"")</f>
        <v/>
      </c>
      <c r="H208" s="29"/>
      <c r="I208" s="62"/>
    </row>
    <row r="209" spans="1:9" x14ac:dyDescent="0.2">
      <c r="A209" s="61"/>
      <c r="B209" s="29"/>
      <c r="C209" s="29"/>
      <c r="D209" s="29"/>
      <c r="E209" s="42"/>
      <c r="F209" s="29"/>
      <c r="G209" s="45" t="str">
        <f>IFERROR(VLOOKUP(F209,'Číselník zdrojov financovanie'!$B:$C,2,0),"")</f>
        <v/>
      </c>
      <c r="H209" s="29"/>
      <c r="I209" s="62"/>
    </row>
    <row r="210" spans="1:9" x14ac:dyDescent="0.2">
      <c r="A210" s="61"/>
      <c r="B210" s="29"/>
      <c r="C210" s="29"/>
      <c r="D210" s="29"/>
      <c r="E210" s="42"/>
      <c r="F210" s="29"/>
      <c r="G210" s="45" t="str">
        <f>IFERROR(VLOOKUP(F210,'Číselník zdrojov financovanie'!$B:$C,2,0),"")</f>
        <v/>
      </c>
      <c r="H210" s="29"/>
      <c r="I210" s="62"/>
    </row>
    <row r="211" spans="1:9" x14ac:dyDescent="0.2">
      <c r="A211" s="61"/>
      <c r="B211" s="29"/>
      <c r="C211" s="29"/>
      <c r="D211" s="29"/>
      <c r="E211" s="42"/>
      <c r="F211" s="29"/>
      <c r="G211" s="45" t="str">
        <f>IFERROR(VLOOKUP(F211,'Číselník zdrojov financovanie'!$B:$C,2,0),"")</f>
        <v/>
      </c>
      <c r="H211" s="29"/>
      <c r="I211" s="62"/>
    </row>
    <row r="212" spans="1:9" x14ac:dyDescent="0.2">
      <c r="A212" s="61"/>
      <c r="B212" s="29"/>
      <c r="C212" s="29"/>
      <c r="D212" s="29"/>
      <c r="E212" s="42"/>
      <c r="F212" s="29"/>
      <c r="G212" s="45" t="str">
        <f>IFERROR(VLOOKUP(F212,'Číselník zdrojov financovanie'!$B:$C,2,0),"")</f>
        <v/>
      </c>
      <c r="H212" s="29"/>
      <c r="I212" s="62"/>
    </row>
    <row r="213" spans="1:9" x14ac:dyDescent="0.2">
      <c r="A213" s="61"/>
      <c r="B213" s="29"/>
      <c r="C213" s="29"/>
      <c r="D213" s="29"/>
      <c r="E213" s="42"/>
      <c r="F213" s="29"/>
      <c r="G213" s="45" t="str">
        <f>IFERROR(VLOOKUP(F213,'Číselník zdrojov financovanie'!$B:$C,2,0),"")</f>
        <v/>
      </c>
      <c r="H213" s="29"/>
      <c r="I213" s="62"/>
    </row>
    <row r="214" spans="1:9" x14ac:dyDescent="0.2">
      <c r="A214" s="61"/>
      <c r="B214" s="29"/>
      <c r="C214" s="29"/>
      <c r="D214" s="29"/>
      <c r="E214" s="42"/>
      <c r="F214" s="29"/>
      <c r="G214" s="45" t="str">
        <f>IFERROR(VLOOKUP(F214,'Číselník zdrojov financovanie'!$B:$C,2,0),"")</f>
        <v/>
      </c>
      <c r="H214" s="29"/>
      <c r="I214" s="62"/>
    </row>
    <row r="215" spans="1:9" x14ac:dyDescent="0.2">
      <c r="A215" s="61"/>
      <c r="B215" s="29"/>
      <c r="C215" s="29"/>
      <c r="D215" s="29"/>
      <c r="E215" s="42"/>
      <c r="F215" s="29"/>
      <c r="G215" s="45" t="str">
        <f>IFERROR(VLOOKUP(F215,'Číselník zdrojov financovanie'!$B:$C,2,0),"")</f>
        <v/>
      </c>
      <c r="H215" s="29"/>
      <c r="I215" s="62"/>
    </row>
    <row r="216" spans="1:9" x14ac:dyDescent="0.2">
      <c r="A216" s="61"/>
      <c r="B216" s="29"/>
      <c r="C216" s="29"/>
      <c r="D216" s="29"/>
      <c r="E216" s="42"/>
      <c r="F216" s="29"/>
      <c r="G216" s="45" t="str">
        <f>IFERROR(VLOOKUP(F216,'Číselník zdrojov financovanie'!$B:$C,2,0),"")</f>
        <v/>
      </c>
      <c r="H216" s="29"/>
      <c r="I216" s="62"/>
    </row>
    <row r="217" spans="1:9" x14ac:dyDescent="0.2">
      <c r="A217" s="61"/>
      <c r="B217" s="29"/>
      <c r="C217" s="29"/>
      <c r="D217" s="29"/>
      <c r="E217" s="42"/>
      <c r="F217" s="29"/>
      <c r="G217" s="45" t="str">
        <f>IFERROR(VLOOKUP(F217,'Číselník zdrojov financovanie'!$B:$C,2,0),"")</f>
        <v/>
      </c>
      <c r="H217" s="29"/>
      <c r="I217" s="62"/>
    </row>
    <row r="218" spans="1:9" x14ac:dyDescent="0.2">
      <c r="A218" s="61"/>
      <c r="B218" s="29"/>
      <c r="C218" s="29"/>
      <c r="D218" s="29"/>
      <c r="E218" s="42"/>
      <c r="F218" s="29"/>
      <c r="G218" s="45" t="str">
        <f>IFERROR(VLOOKUP(F218,'Číselník zdrojov financovanie'!$B:$C,2,0),"")</f>
        <v/>
      </c>
      <c r="H218" s="29"/>
      <c r="I218" s="62"/>
    </row>
    <row r="219" spans="1:9" x14ac:dyDescent="0.2">
      <c r="A219" s="61"/>
      <c r="B219" s="29"/>
      <c r="C219" s="29"/>
      <c r="D219" s="29"/>
      <c r="E219" s="42"/>
      <c r="F219" s="29"/>
      <c r="G219" s="45" t="str">
        <f>IFERROR(VLOOKUP(F219,'Číselník zdrojov financovanie'!$B:$C,2,0),"")</f>
        <v/>
      </c>
      <c r="H219" s="29"/>
      <c r="I219" s="62"/>
    </row>
    <row r="220" spans="1:9" x14ac:dyDescent="0.2">
      <c r="A220" s="61"/>
      <c r="B220" s="29"/>
      <c r="C220" s="29"/>
      <c r="D220" s="29"/>
      <c r="E220" s="42"/>
      <c r="F220" s="29"/>
      <c r="G220" s="45" t="str">
        <f>IFERROR(VLOOKUP(F220,'Číselník zdrojov financovanie'!$B:$C,2,0),"")</f>
        <v/>
      </c>
      <c r="H220" s="29"/>
      <c r="I220" s="62"/>
    </row>
    <row r="221" spans="1:9" x14ac:dyDescent="0.2">
      <c r="A221" s="61"/>
      <c r="B221" s="29"/>
      <c r="C221" s="29"/>
      <c r="D221" s="29"/>
      <c r="E221" s="42"/>
      <c r="F221" s="29"/>
      <c r="G221" s="45" t="str">
        <f>IFERROR(VLOOKUP(F221,'Číselník zdrojov financovanie'!$B:$C,2,0),"")</f>
        <v/>
      </c>
      <c r="H221" s="29"/>
      <c r="I221" s="62"/>
    </row>
    <row r="222" spans="1:9" x14ac:dyDescent="0.2">
      <c r="A222" s="61"/>
      <c r="B222" s="29"/>
      <c r="C222" s="29"/>
      <c r="D222" s="29"/>
      <c r="E222" s="42"/>
      <c r="F222" s="29"/>
      <c r="G222" s="45" t="str">
        <f>IFERROR(VLOOKUP(F222,'Číselník zdrojov financovanie'!$B:$C,2,0),"")</f>
        <v/>
      </c>
      <c r="H222" s="29"/>
      <c r="I222" s="62"/>
    </row>
    <row r="223" spans="1:9" x14ac:dyDescent="0.2">
      <c r="A223" s="61"/>
      <c r="B223" s="29"/>
      <c r="C223" s="29"/>
      <c r="D223" s="29"/>
      <c r="E223" s="42"/>
      <c r="F223" s="29"/>
      <c r="G223" s="45" t="str">
        <f>IFERROR(VLOOKUP(F223,'Číselník zdrojov financovanie'!$B:$C,2,0),"")</f>
        <v/>
      </c>
      <c r="H223" s="29"/>
      <c r="I223" s="62"/>
    </row>
    <row r="224" spans="1:9" x14ac:dyDescent="0.2">
      <c r="A224" s="61"/>
      <c r="B224" s="29"/>
      <c r="C224" s="29"/>
      <c r="D224" s="29"/>
      <c r="E224" s="42"/>
      <c r="F224" s="29"/>
      <c r="G224" s="45" t="str">
        <f>IFERROR(VLOOKUP(F224,'Číselník zdrojov financovanie'!$B:$C,2,0),"")</f>
        <v/>
      </c>
      <c r="H224" s="29"/>
      <c r="I224" s="62"/>
    </row>
    <row r="225" spans="1:9" x14ac:dyDescent="0.2">
      <c r="A225" s="61"/>
      <c r="B225" s="29"/>
      <c r="C225" s="29"/>
      <c r="D225" s="29"/>
      <c r="E225" s="42"/>
      <c r="F225" s="29"/>
      <c r="G225" s="45" t="str">
        <f>IFERROR(VLOOKUP(F225,'Číselník zdrojov financovanie'!$B:$C,2,0),"")</f>
        <v/>
      </c>
      <c r="H225" s="29"/>
      <c r="I225" s="62"/>
    </row>
    <row r="226" spans="1:9" x14ac:dyDescent="0.2">
      <c r="A226" s="61"/>
      <c r="B226" s="29"/>
      <c r="C226" s="29"/>
      <c r="D226" s="29"/>
      <c r="E226" s="42"/>
      <c r="F226" s="29"/>
      <c r="G226" s="45" t="str">
        <f>IFERROR(VLOOKUP(F226,'Číselník zdrojov financovanie'!$B:$C,2,0),"")</f>
        <v/>
      </c>
      <c r="H226" s="29"/>
      <c r="I226" s="62"/>
    </row>
    <row r="227" spans="1:9" x14ac:dyDescent="0.2">
      <c r="A227" s="61"/>
      <c r="B227" s="29"/>
      <c r="C227" s="29"/>
      <c r="D227" s="29"/>
      <c r="E227" s="42"/>
      <c r="F227" s="29"/>
      <c r="G227" s="45" t="str">
        <f>IFERROR(VLOOKUP(F227,'Číselník zdrojov financovanie'!$B:$C,2,0),"")</f>
        <v/>
      </c>
      <c r="H227" s="29"/>
      <c r="I227" s="62"/>
    </row>
    <row r="228" spans="1:9" x14ac:dyDescent="0.2">
      <c r="A228" s="61"/>
      <c r="B228" s="29"/>
      <c r="C228" s="29"/>
      <c r="D228" s="29"/>
      <c r="E228" s="42"/>
      <c r="F228" s="29"/>
      <c r="G228" s="45" t="str">
        <f>IFERROR(VLOOKUP(F228,'Číselník zdrojov financovanie'!$B:$C,2,0),"")</f>
        <v/>
      </c>
      <c r="H228" s="29"/>
      <c r="I228" s="62"/>
    </row>
    <row r="229" spans="1:9" x14ac:dyDescent="0.2">
      <c r="A229" s="61"/>
      <c r="B229" s="29"/>
      <c r="C229" s="29"/>
      <c r="D229" s="29"/>
      <c r="E229" s="42"/>
      <c r="F229" s="29"/>
      <c r="G229" s="45" t="str">
        <f>IFERROR(VLOOKUP(F229,'Číselník zdrojov financovanie'!$B:$C,2,0),"")</f>
        <v/>
      </c>
      <c r="H229" s="29"/>
      <c r="I229" s="62"/>
    </row>
    <row r="230" spans="1:9" x14ac:dyDescent="0.2">
      <c r="A230" s="61"/>
      <c r="B230" s="29"/>
      <c r="C230" s="29"/>
      <c r="D230" s="29"/>
      <c r="E230" s="42"/>
      <c r="F230" s="29"/>
      <c r="G230" s="45" t="str">
        <f>IFERROR(VLOOKUP(F230,'Číselník zdrojov financovanie'!$B:$C,2,0),"")</f>
        <v/>
      </c>
      <c r="H230" s="29"/>
      <c r="I230" s="62"/>
    </row>
    <row r="231" spans="1:9" x14ac:dyDescent="0.2">
      <c r="A231" s="61"/>
      <c r="B231" s="29"/>
      <c r="C231" s="29"/>
      <c r="D231" s="29"/>
      <c r="E231" s="42"/>
      <c r="F231" s="29"/>
      <c r="G231" s="45" t="str">
        <f>IFERROR(VLOOKUP(F231,'Číselník zdrojov financovanie'!$B:$C,2,0),"")</f>
        <v/>
      </c>
      <c r="H231" s="29"/>
      <c r="I231" s="62"/>
    </row>
    <row r="232" spans="1:9" x14ac:dyDescent="0.2">
      <c r="A232" s="61"/>
      <c r="B232" s="29"/>
      <c r="C232" s="29"/>
      <c r="D232" s="29"/>
      <c r="E232" s="42"/>
      <c r="F232" s="29"/>
      <c r="G232" s="45" t="str">
        <f>IFERROR(VLOOKUP(F232,'Číselník zdrojov financovanie'!$B:$C,2,0),"")</f>
        <v/>
      </c>
      <c r="H232" s="29"/>
      <c r="I232" s="62"/>
    </row>
    <row r="233" spans="1:9" x14ac:dyDescent="0.2">
      <c r="A233" s="61"/>
      <c r="B233" s="29"/>
      <c r="C233" s="29"/>
      <c r="D233" s="29"/>
      <c r="E233" s="42"/>
      <c r="F233" s="29"/>
      <c r="G233" s="45" t="str">
        <f>IFERROR(VLOOKUP(F233,'Číselník zdrojov financovanie'!$B:$C,2,0),"")</f>
        <v/>
      </c>
      <c r="H233" s="29"/>
      <c r="I233" s="62"/>
    </row>
    <row r="234" spans="1:9" x14ac:dyDescent="0.2">
      <c r="A234" s="61"/>
      <c r="B234" s="29"/>
      <c r="C234" s="29"/>
      <c r="D234" s="29"/>
      <c r="E234" s="42"/>
      <c r="F234" s="29"/>
      <c r="G234" s="45" t="str">
        <f>IFERROR(VLOOKUP(F234,'Číselník zdrojov financovanie'!$B:$C,2,0),"")</f>
        <v/>
      </c>
      <c r="H234" s="29"/>
      <c r="I234" s="62"/>
    </row>
    <row r="235" spans="1:9" x14ac:dyDescent="0.2">
      <c r="A235" s="61"/>
      <c r="B235" s="29"/>
      <c r="C235" s="29"/>
      <c r="D235" s="29"/>
      <c r="E235" s="42"/>
      <c r="F235" s="29"/>
      <c r="G235" s="45" t="str">
        <f>IFERROR(VLOOKUP(F235,'Číselník zdrojov financovanie'!$B:$C,2,0),"")</f>
        <v/>
      </c>
      <c r="H235" s="29"/>
      <c r="I235" s="62"/>
    </row>
    <row r="236" spans="1:9" x14ac:dyDescent="0.2">
      <c r="A236" s="61"/>
      <c r="B236" s="29"/>
      <c r="C236" s="29"/>
      <c r="D236" s="29"/>
      <c r="E236" s="42"/>
      <c r="F236" s="29"/>
      <c r="G236" s="45" t="str">
        <f>IFERROR(VLOOKUP(F236,'Číselník zdrojov financovanie'!$B:$C,2,0),"")</f>
        <v/>
      </c>
      <c r="H236" s="29"/>
      <c r="I236" s="62"/>
    </row>
    <row r="237" spans="1:9" x14ac:dyDescent="0.2">
      <c r="A237" s="61"/>
      <c r="B237" s="29"/>
      <c r="C237" s="29"/>
      <c r="D237" s="29"/>
      <c r="E237" s="42"/>
      <c r="F237" s="29"/>
      <c r="G237" s="45" t="str">
        <f>IFERROR(VLOOKUP(F237,'Číselník zdrojov financovanie'!$B:$C,2,0),"")</f>
        <v/>
      </c>
      <c r="H237" s="29"/>
      <c r="I237" s="62"/>
    </row>
    <row r="238" spans="1:9" x14ac:dyDescent="0.2">
      <c r="A238" s="61"/>
      <c r="B238" s="29"/>
      <c r="C238" s="29"/>
      <c r="D238" s="29"/>
      <c r="E238" s="42"/>
      <c r="F238" s="29"/>
      <c r="G238" s="45" t="str">
        <f>IFERROR(VLOOKUP(F238,'Číselník zdrojov financovanie'!$B:$C,2,0),"")</f>
        <v/>
      </c>
      <c r="H238" s="29"/>
      <c r="I238" s="62"/>
    </row>
    <row r="239" spans="1:9" x14ac:dyDescent="0.2">
      <c r="A239" s="61"/>
      <c r="B239" s="29"/>
      <c r="C239" s="29"/>
      <c r="D239" s="29"/>
      <c r="E239" s="42"/>
      <c r="F239" s="29"/>
      <c r="G239" s="45" t="str">
        <f>IFERROR(VLOOKUP(F239,'Číselník zdrojov financovanie'!$B:$C,2,0),"")</f>
        <v/>
      </c>
      <c r="H239" s="29"/>
      <c r="I239" s="62"/>
    </row>
    <row r="240" spans="1:9" x14ac:dyDescent="0.2">
      <c r="A240" s="61"/>
      <c r="B240" s="29"/>
      <c r="C240" s="29"/>
      <c r="D240" s="29"/>
      <c r="E240" s="42"/>
      <c r="F240" s="29"/>
      <c r="G240" s="45" t="str">
        <f>IFERROR(VLOOKUP(F240,'Číselník zdrojov financovanie'!$B:$C,2,0),"")</f>
        <v/>
      </c>
      <c r="H240" s="29"/>
      <c r="I240" s="62"/>
    </row>
    <row r="241" spans="1:9" x14ac:dyDescent="0.2">
      <c r="A241" s="61"/>
      <c r="B241" s="29"/>
      <c r="C241" s="29"/>
      <c r="D241" s="29"/>
      <c r="E241" s="42"/>
      <c r="F241" s="29"/>
      <c r="G241" s="45" t="str">
        <f>IFERROR(VLOOKUP(F241,'Číselník zdrojov financovanie'!$B:$C,2,0),"")</f>
        <v/>
      </c>
      <c r="H241" s="29"/>
      <c r="I241" s="62"/>
    </row>
    <row r="242" spans="1:9" x14ac:dyDescent="0.2">
      <c r="A242" s="61"/>
      <c r="B242" s="29"/>
      <c r="C242" s="29"/>
      <c r="D242" s="29"/>
      <c r="E242" s="42"/>
      <c r="F242" s="29"/>
      <c r="G242" s="45" t="str">
        <f>IFERROR(VLOOKUP(F242,'Číselník zdrojov financovanie'!$B:$C,2,0),"")</f>
        <v/>
      </c>
      <c r="H242" s="29"/>
      <c r="I242" s="62"/>
    </row>
    <row r="243" spans="1:9" x14ac:dyDescent="0.2">
      <c r="A243" s="61"/>
      <c r="B243" s="29"/>
      <c r="C243" s="29"/>
      <c r="D243" s="29"/>
      <c r="E243" s="42"/>
      <c r="F243" s="29"/>
      <c r="G243" s="45" t="str">
        <f>IFERROR(VLOOKUP(F243,'Číselník zdrojov financovanie'!$B:$C,2,0),"")</f>
        <v/>
      </c>
      <c r="H243" s="29"/>
      <c r="I243" s="62"/>
    </row>
    <row r="244" spans="1:9" x14ac:dyDescent="0.2">
      <c r="A244" s="61"/>
      <c r="B244" s="29"/>
      <c r="C244" s="29"/>
      <c r="D244" s="29"/>
      <c r="E244" s="42"/>
      <c r="F244" s="29"/>
      <c r="G244" s="45" t="str">
        <f>IFERROR(VLOOKUP(F244,'Číselník zdrojov financovanie'!$B:$C,2,0),"")</f>
        <v/>
      </c>
      <c r="H244" s="29"/>
      <c r="I244" s="62"/>
    </row>
    <row r="245" spans="1:9" x14ac:dyDescent="0.2">
      <c r="A245" s="61"/>
      <c r="B245" s="29"/>
      <c r="C245" s="29"/>
      <c r="D245" s="29"/>
      <c r="E245" s="42"/>
      <c r="F245" s="29"/>
      <c r="G245" s="45" t="str">
        <f>IFERROR(VLOOKUP(F245,'Číselník zdrojov financovanie'!$B:$C,2,0),"")</f>
        <v/>
      </c>
      <c r="H245" s="29"/>
      <c r="I245" s="62"/>
    </row>
    <row r="246" spans="1:9" x14ac:dyDescent="0.2">
      <c r="A246" s="61"/>
      <c r="B246" s="29"/>
      <c r="C246" s="29"/>
      <c r="D246" s="29"/>
      <c r="E246" s="42"/>
      <c r="F246" s="29"/>
      <c r="G246" s="45" t="str">
        <f>IFERROR(VLOOKUP(F246,'Číselník zdrojov financovanie'!$B:$C,2,0),"")</f>
        <v/>
      </c>
      <c r="H246" s="29"/>
      <c r="I246" s="62"/>
    </row>
    <row r="247" spans="1:9" x14ac:dyDescent="0.2">
      <c r="A247" s="61"/>
      <c r="B247" s="29"/>
      <c r="C247" s="29"/>
      <c r="D247" s="29"/>
      <c r="E247" s="42"/>
      <c r="F247" s="29"/>
      <c r="G247" s="45" t="str">
        <f>IFERROR(VLOOKUP(F247,'Číselník zdrojov financovanie'!$B:$C,2,0),"")</f>
        <v/>
      </c>
      <c r="H247" s="29"/>
      <c r="I247" s="62"/>
    </row>
    <row r="248" spans="1:9" x14ac:dyDescent="0.2">
      <c r="A248" s="61"/>
      <c r="B248" s="29"/>
      <c r="C248" s="29"/>
      <c r="D248" s="29"/>
      <c r="E248" s="42"/>
      <c r="F248" s="29"/>
      <c r="G248" s="45" t="str">
        <f>IFERROR(VLOOKUP(F248,'Číselník zdrojov financovanie'!$B:$C,2,0),"")</f>
        <v/>
      </c>
      <c r="H248" s="29"/>
      <c r="I248" s="62"/>
    </row>
    <row r="249" spans="1:9" x14ac:dyDescent="0.2">
      <c r="A249" s="61"/>
      <c r="B249" s="29"/>
      <c r="C249" s="29"/>
      <c r="D249" s="29"/>
      <c r="E249" s="42"/>
      <c r="F249" s="29"/>
      <c r="G249" s="45" t="str">
        <f>IFERROR(VLOOKUP(F249,'Číselník zdrojov financovanie'!$B:$C,2,0),"")</f>
        <v/>
      </c>
      <c r="H249" s="29"/>
      <c r="I249" s="62"/>
    </row>
    <row r="250" spans="1:9" x14ac:dyDescent="0.2">
      <c r="A250" s="61"/>
      <c r="B250" s="29"/>
      <c r="C250" s="29"/>
      <c r="D250" s="29"/>
      <c r="E250" s="42"/>
      <c r="F250" s="29"/>
      <c r="G250" s="45" t="str">
        <f>IFERROR(VLOOKUP(F250,'Číselník zdrojov financovanie'!$B:$C,2,0),"")</f>
        <v/>
      </c>
      <c r="H250" s="29"/>
      <c r="I250" s="62"/>
    </row>
    <row r="251" spans="1:9" x14ac:dyDescent="0.2">
      <c r="A251" s="61"/>
      <c r="B251" s="29"/>
      <c r="C251" s="29"/>
      <c r="D251" s="29"/>
      <c r="E251" s="42"/>
      <c r="F251" s="29"/>
      <c r="G251" s="45" t="str">
        <f>IFERROR(VLOOKUP(F251,'Číselník zdrojov financovanie'!$B:$C,2,0),"")</f>
        <v/>
      </c>
      <c r="H251" s="29"/>
      <c r="I251" s="62"/>
    </row>
    <row r="252" spans="1:9" x14ac:dyDescent="0.2">
      <c r="A252" s="61"/>
      <c r="B252" s="29"/>
      <c r="C252" s="29"/>
      <c r="D252" s="29"/>
      <c r="E252" s="42"/>
      <c r="F252" s="29"/>
      <c r="G252" s="45" t="str">
        <f>IFERROR(VLOOKUP(F252,'Číselník zdrojov financovanie'!$B:$C,2,0),"")</f>
        <v/>
      </c>
      <c r="H252" s="29"/>
      <c r="I252" s="62"/>
    </row>
    <row r="253" spans="1:9" x14ac:dyDescent="0.2">
      <c r="A253" s="61"/>
      <c r="B253" s="29"/>
      <c r="C253" s="29"/>
      <c r="D253" s="29"/>
      <c r="E253" s="42"/>
      <c r="F253" s="29"/>
      <c r="G253" s="45" t="str">
        <f>IFERROR(VLOOKUP(F253,'Číselník zdrojov financovanie'!$B:$C,2,0),"")</f>
        <v/>
      </c>
      <c r="H253" s="29"/>
      <c r="I253" s="62"/>
    </row>
    <row r="254" spans="1:9" x14ac:dyDescent="0.2">
      <c r="A254" s="61"/>
      <c r="B254" s="29"/>
      <c r="C254" s="29"/>
      <c r="D254" s="29"/>
      <c r="E254" s="42"/>
      <c r="F254" s="29"/>
      <c r="G254" s="45" t="str">
        <f>IFERROR(VLOOKUP(F254,'Číselník zdrojov financovanie'!$B:$C,2,0),"")</f>
        <v/>
      </c>
      <c r="H254" s="29"/>
      <c r="I254" s="62"/>
    </row>
    <row r="255" spans="1:9" x14ac:dyDescent="0.2">
      <c r="A255" s="61"/>
      <c r="B255" s="29"/>
      <c r="C255" s="29"/>
      <c r="D255" s="29"/>
      <c r="E255" s="42"/>
      <c r="F255" s="29"/>
      <c r="G255" s="45" t="str">
        <f>IFERROR(VLOOKUP(F255,'Číselník zdrojov financovanie'!$B:$C,2,0),"")</f>
        <v/>
      </c>
      <c r="H255" s="29"/>
      <c r="I255" s="62"/>
    </row>
    <row r="256" spans="1:9" x14ac:dyDescent="0.2">
      <c r="A256" s="61"/>
      <c r="B256" s="29"/>
      <c r="C256" s="29"/>
      <c r="D256" s="29"/>
      <c r="E256" s="42"/>
      <c r="F256" s="29"/>
      <c r="G256" s="45" t="str">
        <f>IFERROR(VLOOKUP(F256,'Číselník zdrojov financovanie'!$B:$C,2,0),"")</f>
        <v/>
      </c>
      <c r="H256" s="29"/>
      <c r="I256" s="62"/>
    </row>
    <row r="257" spans="1:9" x14ac:dyDescent="0.2">
      <c r="A257" s="61"/>
      <c r="B257" s="29"/>
      <c r="C257" s="29"/>
      <c r="D257" s="29"/>
      <c r="E257" s="42"/>
      <c r="F257" s="29"/>
      <c r="G257" s="45" t="str">
        <f>IFERROR(VLOOKUP(F257,'Číselník zdrojov financovanie'!$B:$C,2,0),"")</f>
        <v/>
      </c>
      <c r="H257" s="29"/>
      <c r="I257" s="62"/>
    </row>
    <row r="258" spans="1:9" x14ac:dyDescent="0.2">
      <c r="A258" s="61"/>
      <c r="B258" s="29"/>
      <c r="C258" s="29"/>
      <c r="D258" s="29"/>
      <c r="E258" s="42"/>
      <c r="F258" s="29"/>
      <c r="G258" s="45" t="str">
        <f>IFERROR(VLOOKUP(F258,'Číselník zdrojov financovanie'!$B:$C,2,0),"")</f>
        <v/>
      </c>
      <c r="H258" s="29"/>
      <c r="I258" s="62"/>
    </row>
    <row r="259" spans="1:9" x14ac:dyDescent="0.2">
      <c r="A259" s="61"/>
      <c r="B259" s="29"/>
      <c r="C259" s="29"/>
      <c r="D259" s="29"/>
      <c r="E259" s="42"/>
      <c r="F259" s="29"/>
      <c r="G259" s="45" t="str">
        <f>IFERROR(VLOOKUP(F259,'Číselník zdrojov financovanie'!$B:$C,2,0),"")</f>
        <v/>
      </c>
      <c r="H259" s="29"/>
      <c r="I259" s="62"/>
    </row>
    <row r="260" spans="1:9" x14ac:dyDescent="0.2">
      <c r="A260" s="61"/>
      <c r="B260" s="29"/>
      <c r="C260" s="29"/>
      <c r="D260" s="29"/>
      <c r="E260" s="42"/>
      <c r="F260" s="29"/>
      <c r="G260" s="45" t="str">
        <f>IFERROR(VLOOKUP(F260,'Číselník zdrojov financovanie'!$B:$C,2,0),"")</f>
        <v/>
      </c>
      <c r="H260" s="29"/>
      <c r="I260" s="62"/>
    </row>
    <row r="261" spans="1:9" x14ac:dyDescent="0.2">
      <c r="A261" s="61"/>
      <c r="B261" s="29"/>
      <c r="C261" s="29"/>
      <c r="D261" s="29"/>
      <c r="E261" s="42"/>
      <c r="F261" s="29"/>
      <c r="G261" s="45" t="str">
        <f>IFERROR(VLOOKUP(F261,'Číselník zdrojov financovanie'!$B:$C,2,0),"")</f>
        <v/>
      </c>
      <c r="H261" s="29"/>
      <c r="I261" s="62"/>
    </row>
    <row r="262" spans="1:9" x14ac:dyDescent="0.2">
      <c r="A262" s="61"/>
      <c r="B262" s="29"/>
      <c r="C262" s="29"/>
      <c r="D262" s="29"/>
      <c r="E262" s="42"/>
      <c r="F262" s="29"/>
      <c r="G262" s="45" t="str">
        <f>IFERROR(VLOOKUP(F262,'Číselník zdrojov financovanie'!$B:$C,2,0),"")</f>
        <v/>
      </c>
      <c r="H262" s="29"/>
      <c r="I262" s="62"/>
    </row>
    <row r="263" spans="1:9" x14ac:dyDescent="0.2">
      <c r="A263" s="61"/>
      <c r="B263" s="29"/>
      <c r="C263" s="29"/>
      <c r="D263" s="29"/>
      <c r="E263" s="42"/>
      <c r="F263" s="29"/>
      <c r="G263" s="45" t="str">
        <f>IFERROR(VLOOKUP(F263,'Číselník zdrojov financovanie'!$B:$C,2,0),"")</f>
        <v/>
      </c>
      <c r="H263" s="29"/>
      <c r="I263" s="62"/>
    </row>
    <row r="264" spans="1:9" x14ac:dyDescent="0.2">
      <c r="A264" s="61"/>
      <c r="B264" s="29"/>
      <c r="C264" s="29"/>
      <c r="D264" s="29"/>
      <c r="E264" s="42"/>
      <c r="F264" s="29"/>
      <c r="G264" s="45" t="str">
        <f>IFERROR(VLOOKUP(F264,'Číselník zdrojov financovanie'!$B:$C,2,0),"")</f>
        <v/>
      </c>
      <c r="H264" s="29"/>
      <c r="I264" s="62"/>
    </row>
    <row r="265" spans="1:9" x14ac:dyDescent="0.2">
      <c r="A265" s="61"/>
      <c r="B265" s="29"/>
      <c r="C265" s="29"/>
      <c r="D265" s="29"/>
      <c r="E265" s="42"/>
      <c r="F265" s="29"/>
      <c r="G265" s="45" t="str">
        <f>IFERROR(VLOOKUP(F265,'Číselník zdrojov financovanie'!$B:$C,2,0),"")</f>
        <v/>
      </c>
      <c r="H265" s="29"/>
      <c r="I265" s="62"/>
    </row>
    <row r="266" spans="1:9" x14ac:dyDescent="0.2">
      <c r="A266" s="61"/>
      <c r="B266" s="29"/>
      <c r="C266" s="29"/>
      <c r="D266" s="29"/>
      <c r="E266" s="42"/>
      <c r="F266" s="29"/>
      <c r="G266" s="45" t="str">
        <f>IFERROR(VLOOKUP(F266,'Číselník zdrojov financovanie'!$B:$C,2,0),"")</f>
        <v/>
      </c>
      <c r="H266" s="29"/>
      <c r="I266" s="62"/>
    </row>
    <row r="267" spans="1:9" x14ac:dyDescent="0.2">
      <c r="A267" s="61"/>
      <c r="B267" s="29"/>
      <c r="C267" s="29"/>
      <c r="D267" s="29"/>
      <c r="E267" s="42"/>
      <c r="F267" s="29"/>
      <c r="G267" s="45" t="str">
        <f>IFERROR(VLOOKUP(F267,'Číselník zdrojov financovanie'!$B:$C,2,0),"")</f>
        <v/>
      </c>
      <c r="H267" s="29"/>
      <c r="I267" s="62"/>
    </row>
    <row r="268" spans="1:9" x14ac:dyDescent="0.2">
      <c r="A268" s="61"/>
      <c r="B268" s="29"/>
      <c r="C268" s="29"/>
      <c r="D268" s="29"/>
      <c r="E268" s="42"/>
      <c r="F268" s="29"/>
      <c r="G268" s="45" t="str">
        <f>IFERROR(VLOOKUP(F268,'Číselník zdrojov financovanie'!$B:$C,2,0),"")</f>
        <v/>
      </c>
      <c r="H268" s="29"/>
      <c r="I268" s="62"/>
    </row>
    <row r="269" spans="1:9" x14ac:dyDescent="0.2">
      <c r="A269" s="61"/>
      <c r="B269" s="29"/>
      <c r="C269" s="29"/>
      <c r="D269" s="29"/>
      <c r="E269" s="42"/>
      <c r="F269" s="29"/>
      <c r="G269" s="45" t="str">
        <f>IFERROR(VLOOKUP(F269,'Číselník zdrojov financovanie'!$B:$C,2,0),"")</f>
        <v/>
      </c>
      <c r="H269" s="29"/>
      <c r="I269" s="62"/>
    </row>
    <row r="270" spans="1:9" x14ac:dyDescent="0.2">
      <c r="A270" s="61"/>
      <c r="B270" s="29"/>
      <c r="C270" s="29"/>
      <c r="D270" s="29"/>
      <c r="E270" s="42"/>
      <c r="F270" s="29"/>
      <c r="G270" s="45" t="str">
        <f>IFERROR(VLOOKUP(F270,'Číselník zdrojov financovanie'!$B:$C,2,0),"")</f>
        <v/>
      </c>
      <c r="H270" s="29"/>
      <c r="I270" s="62"/>
    </row>
    <row r="271" spans="1:9" x14ac:dyDescent="0.2">
      <c r="A271" s="61"/>
      <c r="B271" s="29"/>
      <c r="C271" s="29"/>
      <c r="D271" s="29"/>
      <c r="E271" s="42"/>
      <c r="F271" s="29"/>
      <c r="G271" s="45" t="str">
        <f>IFERROR(VLOOKUP(F271,'Číselník zdrojov financovanie'!$B:$C,2,0),"")</f>
        <v/>
      </c>
      <c r="H271" s="29"/>
      <c r="I271" s="62"/>
    </row>
    <row r="272" spans="1:9" x14ac:dyDescent="0.2">
      <c r="A272" s="61"/>
      <c r="B272" s="29"/>
      <c r="C272" s="29"/>
      <c r="D272" s="29"/>
      <c r="E272" s="42"/>
      <c r="F272" s="29"/>
      <c r="G272" s="45" t="str">
        <f>IFERROR(VLOOKUP(F272,'Číselník zdrojov financovanie'!$B:$C,2,0),"")</f>
        <v/>
      </c>
      <c r="H272" s="29"/>
      <c r="I272" s="62"/>
    </row>
    <row r="273" spans="1:9" x14ac:dyDescent="0.2">
      <c r="A273" s="61"/>
      <c r="B273" s="29"/>
      <c r="C273" s="29"/>
      <c r="D273" s="29"/>
      <c r="E273" s="42"/>
      <c r="F273" s="29"/>
      <c r="G273" s="45" t="str">
        <f>IFERROR(VLOOKUP(F273,'Číselník zdrojov financovanie'!$B:$C,2,0),"")</f>
        <v/>
      </c>
      <c r="H273" s="29"/>
      <c r="I273" s="62"/>
    </row>
    <row r="274" spans="1:9" x14ac:dyDescent="0.2">
      <c r="A274" s="61"/>
      <c r="B274" s="29"/>
      <c r="C274" s="29"/>
      <c r="D274" s="29"/>
      <c r="E274" s="42"/>
      <c r="F274" s="29"/>
      <c r="G274" s="45" t="str">
        <f>IFERROR(VLOOKUP(F274,'Číselník zdrojov financovanie'!$B:$C,2,0),"")</f>
        <v/>
      </c>
      <c r="H274" s="29"/>
      <c r="I274" s="62"/>
    </row>
    <row r="275" spans="1:9" x14ac:dyDescent="0.2">
      <c r="A275" s="61"/>
      <c r="B275" s="29"/>
      <c r="C275" s="29"/>
      <c r="D275" s="29"/>
      <c r="E275" s="42"/>
      <c r="F275" s="29"/>
      <c r="G275" s="45" t="str">
        <f>IFERROR(VLOOKUP(F275,'Číselník zdrojov financovanie'!$B:$C,2,0),"")</f>
        <v/>
      </c>
      <c r="H275" s="29"/>
      <c r="I275" s="62"/>
    </row>
    <row r="276" spans="1:9" x14ac:dyDescent="0.2">
      <c r="A276" s="61"/>
      <c r="B276" s="29"/>
      <c r="C276" s="29"/>
      <c r="D276" s="29"/>
      <c r="E276" s="42"/>
      <c r="F276" s="29"/>
      <c r="G276" s="45" t="str">
        <f>IFERROR(VLOOKUP(F276,'Číselník zdrojov financovanie'!$B:$C,2,0),"")</f>
        <v/>
      </c>
      <c r="H276" s="29"/>
      <c r="I276" s="62"/>
    </row>
    <row r="277" spans="1:9" x14ac:dyDescent="0.2">
      <c r="A277" s="61"/>
      <c r="B277" s="29"/>
      <c r="C277" s="29"/>
      <c r="D277" s="29"/>
      <c r="E277" s="42"/>
      <c r="F277" s="29"/>
      <c r="G277" s="45" t="str">
        <f>IFERROR(VLOOKUP(F277,'Číselník zdrojov financovanie'!$B:$C,2,0),"")</f>
        <v/>
      </c>
      <c r="H277" s="29"/>
      <c r="I277" s="62"/>
    </row>
    <row r="278" spans="1:9" x14ac:dyDescent="0.2">
      <c r="A278" s="61"/>
      <c r="B278" s="29"/>
      <c r="C278" s="29"/>
      <c r="D278" s="29"/>
      <c r="E278" s="42"/>
      <c r="F278" s="29"/>
      <c r="G278" s="45" t="str">
        <f>IFERROR(VLOOKUP(F278,'Číselník zdrojov financovanie'!$B:$C,2,0),"")</f>
        <v/>
      </c>
      <c r="H278" s="29"/>
      <c r="I278" s="62"/>
    </row>
    <row r="279" spans="1:9" x14ac:dyDescent="0.2">
      <c r="A279" s="61"/>
      <c r="B279" s="29"/>
      <c r="C279" s="29"/>
      <c r="D279" s="29"/>
      <c r="E279" s="42"/>
      <c r="F279" s="29"/>
      <c r="G279" s="45" t="str">
        <f>IFERROR(VLOOKUP(F279,'Číselník zdrojov financovanie'!$B:$C,2,0),"")</f>
        <v/>
      </c>
      <c r="H279" s="29"/>
      <c r="I279" s="62"/>
    </row>
    <row r="280" spans="1:9" x14ac:dyDescent="0.2">
      <c r="A280" s="61"/>
      <c r="B280" s="29"/>
      <c r="C280" s="29"/>
      <c r="D280" s="29"/>
      <c r="E280" s="42"/>
      <c r="F280" s="29"/>
      <c r="G280" s="45" t="str">
        <f>IFERROR(VLOOKUP(F280,'Číselník zdrojov financovanie'!$B:$C,2,0),"")</f>
        <v/>
      </c>
      <c r="H280" s="29"/>
      <c r="I280" s="62"/>
    </row>
    <row r="281" spans="1:9" x14ac:dyDescent="0.2">
      <c r="A281" s="61"/>
      <c r="B281" s="29"/>
      <c r="C281" s="29"/>
      <c r="D281" s="29"/>
      <c r="E281" s="42"/>
      <c r="F281" s="29"/>
      <c r="G281" s="45" t="str">
        <f>IFERROR(VLOOKUP(F281,'Číselník zdrojov financovanie'!$B:$C,2,0),"")</f>
        <v/>
      </c>
      <c r="H281" s="29"/>
      <c r="I281" s="62"/>
    </row>
    <row r="282" spans="1:9" x14ac:dyDescent="0.2">
      <c r="A282" s="61"/>
      <c r="B282" s="29"/>
      <c r="C282" s="29"/>
      <c r="D282" s="29"/>
      <c r="E282" s="42"/>
      <c r="F282" s="29"/>
      <c r="G282" s="45" t="str">
        <f>IFERROR(VLOOKUP(F282,'Číselník zdrojov financovanie'!$B:$C,2,0),"")</f>
        <v/>
      </c>
      <c r="H282" s="29"/>
      <c r="I282" s="62"/>
    </row>
    <row r="283" spans="1:9" x14ac:dyDescent="0.2">
      <c r="A283" s="61"/>
      <c r="B283" s="29"/>
      <c r="C283" s="29"/>
      <c r="D283" s="29"/>
      <c r="E283" s="42"/>
      <c r="F283" s="29"/>
      <c r="G283" s="45" t="str">
        <f>IFERROR(VLOOKUP(F283,'Číselník zdrojov financovanie'!$B:$C,2,0),"")</f>
        <v/>
      </c>
      <c r="H283" s="29"/>
      <c r="I283" s="62"/>
    </row>
    <row r="284" spans="1:9" x14ac:dyDescent="0.2">
      <c r="A284" s="61"/>
      <c r="B284" s="29"/>
      <c r="C284" s="29"/>
      <c r="D284" s="29"/>
      <c r="E284" s="42"/>
      <c r="F284" s="29"/>
      <c r="G284" s="45" t="str">
        <f>IFERROR(VLOOKUP(F284,'Číselník zdrojov financovanie'!$B:$C,2,0),"")</f>
        <v/>
      </c>
      <c r="H284" s="29"/>
      <c r="I284" s="62"/>
    </row>
    <row r="285" spans="1:9" x14ac:dyDescent="0.2">
      <c r="A285" s="61"/>
      <c r="B285" s="29"/>
      <c r="C285" s="29"/>
      <c r="D285" s="29"/>
      <c r="E285" s="42"/>
      <c r="F285" s="29"/>
      <c r="G285" s="45" t="str">
        <f>IFERROR(VLOOKUP(F285,'Číselník zdrojov financovanie'!$B:$C,2,0),"")</f>
        <v/>
      </c>
      <c r="H285" s="29"/>
      <c r="I285" s="62"/>
    </row>
    <row r="286" spans="1:9" x14ac:dyDescent="0.2">
      <c r="A286" s="61"/>
      <c r="B286" s="29"/>
      <c r="C286" s="29"/>
      <c r="D286" s="29"/>
      <c r="E286" s="42"/>
      <c r="F286" s="29"/>
      <c r="G286" s="45" t="str">
        <f>IFERROR(VLOOKUP(F286,'Číselník zdrojov financovanie'!$B:$C,2,0),"")</f>
        <v/>
      </c>
      <c r="H286" s="29"/>
      <c r="I286" s="62"/>
    </row>
    <row r="287" spans="1:9" x14ac:dyDescent="0.2">
      <c r="A287" s="61"/>
      <c r="B287" s="29"/>
      <c r="C287" s="29"/>
      <c r="D287" s="29"/>
      <c r="E287" s="42"/>
      <c r="F287" s="29"/>
      <c r="G287" s="45" t="str">
        <f>IFERROR(VLOOKUP(F287,'Číselník zdrojov financovanie'!$B:$C,2,0),"")</f>
        <v/>
      </c>
      <c r="H287" s="29"/>
      <c r="I287" s="62"/>
    </row>
    <row r="288" spans="1:9" x14ac:dyDescent="0.2">
      <c r="A288" s="61"/>
      <c r="B288" s="29"/>
      <c r="C288" s="29"/>
      <c r="D288" s="29"/>
      <c r="E288" s="42"/>
      <c r="F288" s="29"/>
      <c r="G288" s="45" t="str">
        <f>IFERROR(VLOOKUP(F288,'Číselník zdrojov financovanie'!$B:$C,2,0),"")</f>
        <v/>
      </c>
      <c r="H288" s="29"/>
      <c r="I288" s="62"/>
    </row>
    <row r="289" spans="1:9" x14ac:dyDescent="0.2">
      <c r="A289" s="61"/>
      <c r="B289" s="29"/>
      <c r="C289" s="29"/>
      <c r="D289" s="29"/>
      <c r="E289" s="42"/>
      <c r="F289" s="29"/>
      <c r="G289" s="45" t="str">
        <f>IFERROR(VLOOKUP(F289,'Číselník zdrojov financovanie'!$B:$C,2,0),"")</f>
        <v/>
      </c>
      <c r="H289" s="29"/>
      <c r="I289" s="62"/>
    </row>
    <row r="290" spans="1:9" x14ac:dyDescent="0.2">
      <c r="A290" s="61"/>
      <c r="B290" s="29"/>
      <c r="C290" s="29"/>
      <c r="D290" s="29"/>
      <c r="E290" s="42"/>
      <c r="F290" s="29"/>
      <c r="G290" s="45" t="str">
        <f>IFERROR(VLOOKUP(F290,'Číselník zdrojov financovanie'!$B:$C,2,0),"")</f>
        <v/>
      </c>
      <c r="H290" s="29"/>
      <c r="I290" s="62"/>
    </row>
    <row r="291" spans="1:9" x14ac:dyDescent="0.2">
      <c r="A291" s="61"/>
      <c r="B291" s="29"/>
      <c r="C291" s="29"/>
      <c r="D291" s="29"/>
      <c r="E291" s="42"/>
      <c r="F291" s="29"/>
      <c r="G291" s="45" t="str">
        <f>IFERROR(VLOOKUP(F291,'Číselník zdrojov financovanie'!$B:$C,2,0),"")</f>
        <v/>
      </c>
      <c r="H291" s="29"/>
      <c r="I291" s="62"/>
    </row>
    <row r="292" spans="1:9" x14ac:dyDescent="0.2">
      <c r="A292" s="61"/>
      <c r="B292" s="29"/>
      <c r="C292" s="29"/>
      <c r="D292" s="29"/>
      <c r="E292" s="42"/>
      <c r="F292" s="29"/>
      <c r="G292" s="45" t="str">
        <f>IFERROR(VLOOKUP(F292,'Číselník zdrojov financovanie'!$B:$C,2,0),"")</f>
        <v/>
      </c>
      <c r="H292" s="29"/>
      <c r="I292" s="62"/>
    </row>
    <row r="293" spans="1:9" x14ac:dyDescent="0.2">
      <c r="A293" s="61"/>
      <c r="B293" s="29"/>
      <c r="C293" s="29"/>
      <c r="D293" s="29"/>
      <c r="E293" s="42"/>
      <c r="F293" s="29"/>
      <c r="G293" s="45" t="str">
        <f>IFERROR(VLOOKUP(F293,'Číselník zdrojov financovanie'!$B:$C,2,0),"")</f>
        <v/>
      </c>
      <c r="H293" s="29"/>
      <c r="I293" s="62"/>
    </row>
    <row r="294" spans="1:9" x14ac:dyDescent="0.2">
      <c r="A294" s="61"/>
      <c r="B294" s="29"/>
      <c r="C294" s="29"/>
      <c r="D294" s="29"/>
      <c r="E294" s="42"/>
      <c r="F294" s="29"/>
      <c r="G294" s="45" t="str">
        <f>IFERROR(VLOOKUP(F294,'Číselník zdrojov financovanie'!$B:$C,2,0),"")</f>
        <v/>
      </c>
      <c r="H294" s="29"/>
      <c r="I294" s="62"/>
    </row>
    <row r="295" spans="1:9" x14ac:dyDescent="0.2">
      <c r="A295" s="61"/>
      <c r="B295" s="29"/>
      <c r="C295" s="29"/>
      <c r="D295" s="29"/>
      <c r="E295" s="42"/>
      <c r="F295" s="29"/>
      <c r="G295" s="45" t="str">
        <f>IFERROR(VLOOKUP(F295,'Číselník zdrojov financovanie'!$B:$C,2,0),"")</f>
        <v/>
      </c>
      <c r="H295" s="29"/>
      <c r="I295" s="62"/>
    </row>
    <row r="296" spans="1:9" x14ac:dyDescent="0.2">
      <c r="A296" s="61"/>
      <c r="B296" s="29"/>
      <c r="C296" s="29"/>
      <c r="D296" s="29"/>
      <c r="E296" s="42"/>
      <c r="F296" s="29"/>
      <c r="G296" s="45" t="str">
        <f>IFERROR(VLOOKUP(F296,'Číselník zdrojov financovanie'!$B:$C,2,0),"")</f>
        <v/>
      </c>
      <c r="H296" s="29"/>
      <c r="I296" s="62"/>
    </row>
    <row r="297" spans="1:9" x14ac:dyDescent="0.2">
      <c r="A297" s="63"/>
      <c r="B297" s="29"/>
      <c r="C297" s="43"/>
      <c r="D297" s="43"/>
      <c r="E297" s="44"/>
      <c r="F297" s="43"/>
      <c r="G297" s="45" t="str">
        <f>IFERROR(VLOOKUP(F297,'Číselník zdrojov financovanie'!$B:$C,2,0),"")</f>
        <v/>
      </c>
      <c r="H297" s="43"/>
      <c r="I297" s="64"/>
    </row>
    <row r="298" spans="1:9" x14ac:dyDescent="0.2">
      <c r="A298" s="63"/>
      <c r="B298" s="29"/>
      <c r="C298" s="43"/>
      <c r="D298" s="43"/>
      <c r="E298" s="44"/>
      <c r="F298" s="43"/>
      <c r="G298" s="45" t="str">
        <f>IFERROR(VLOOKUP(F298,'Číselník zdrojov financovanie'!$B:$C,2,0),"")</f>
        <v/>
      </c>
      <c r="H298" s="43"/>
      <c r="I298" s="64"/>
    </row>
    <row r="299" spans="1:9" x14ac:dyDescent="0.2">
      <c r="A299" s="63"/>
      <c r="B299" s="29"/>
      <c r="C299" s="43"/>
      <c r="D299" s="43"/>
      <c r="E299" s="44"/>
      <c r="F299" s="43"/>
      <c r="G299" s="45" t="str">
        <f>IFERROR(VLOOKUP(F299,'Číselník zdrojov financovanie'!$B:$C,2,0),"")</f>
        <v/>
      </c>
      <c r="H299" s="43"/>
      <c r="I299" s="64"/>
    </row>
    <row r="300" spans="1:9" x14ac:dyDescent="0.2">
      <c r="A300" s="63"/>
      <c r="B300" s="29"/>
      <c r="C300" s="43"/>
      <c r="D300" s="43"/>
      <c r="E300" s="44"/>
      <c r="F300" s="43"/>
      <c r="G300" s="45" t="str">
        <f>IFERROR(VLOOKUP(F300,'Číselník zdrojov financovanie'!$B:$C,2,0),"")</f>
        <v/>
      </c>
      <c r="H300" s="43"/>
      <c r="I300" s="64"/>
    </row>
    <row r="301" spans="1:9" x14ac:dyDescent="0.2">
      <c r="A301" s="63"/>
      <c r="B301" s="29"/>
      <c r="C301" s="43"/>
      <c r="D301" s="43"/>
      <c r="E301" s="44"/>
      <c r="F301" s="43"/>
      <c r="G301" s="45" t="str">
        <f>IFERROR(VLOOKUP(F301,'Číselník zdrojov financovanie'!$B:$C,2,0),"")</f>
        <v/>
      </c>
      <c r="H301" s="43"/>
      <c r="I301" s="64"/>
    </row>
    <row r="302" spans="1:9" x14ac:dyDescent="0.2">
      <c r="A302" s="63"/>
      <c r="B302" s="29"/>
      <c r="C302" s="43"/>
      <c r="D302" s="43"/>
      <c r="E302" s="44"/>
      <c r="F302" s="43"/>
      <c r="G302" s="45" t="str">
        <f>IFERROR(VLOOKUP(F302,'Číselník zdrojov financovanie'!$B:$C,2,0),"")</f>
        <v/>
      </c>
      <c r="H302" s="43"/>
      <c r="I302" s="64"/>
    </row>
    <row r="303" spans="1:9" x14ac:dyDescent="0.2">
      <c r="A303" s="63"/>
      <c r="B303" s="29"/>
      <c r="C303" s="43"/>
      <c r="D303" s="43"/>
      <c r="E303" s="44"/>
      <c r="F303" s="43"/>
      <c r="G303" s="45" t="str">
        <f>IFERROR(VLOOKUP(F303,'Číselník zdrojov financovanie'!$B:$C,2,0),"")</f>
        <v/>
      </c>
      <c r="H303" s="43"/>
      <c r="I303" s="64"/>
    </row>
    <row r="304" spans="1:9" x14ac:dyDescent="0.2">
      <c r="A304" s="63"/>
      <c r="B304" s="29"/>
      <c r="C304" s="43"/>
      <c r="D304" s="43"/>
      <c r="E304" s="44"/>
      <c r="F304" s="43"/>
      <c r="G304" s="45" t="str">
        <f>IFERROR(VLOOKUP(F304,'Číselník zdrojov financovanie'!$B:$C,2,0),"")</f>
        <v/>
      </c>
      <c r="H304" s="43"/>
      <c r="I304" s="64"/>
    </row>
    <row r="305" spans="1:9" x14ac:dyDescent="0.2">
      <c r="A305" s="63"/>
      <c r="B305" s="29"/>
      <c r="C305" s="43"/>
      <c r="D305" s="43"/>
      <c r="E305" s="44"/>
      <c r="F305" s="43"/>
      <c r="G305" s="45" t="str">
        <f>IFERROR(VLOOKUP(F305,'Číselník zdrojov financovanie'!$B:$C,2,0),"")</f>
        <v/>
      </c>
      <c r="H305" s="43"/>
      <c r="I305" s="64"/>
    </row>
    <row r="306" spans="1:9" x14ac:dyDescent="0.2">
      <c r="A306" s="63"/>
      <c r="B306" s="29"/>
      <c r="C306" s="43"/>
      <c r="D306" s="43"/>
      <c r="E306" s="44"/>
      <c r="F306" s="43"/>
      <c r="G306" s="45" t="str">
        <f>IFERROR(VLOOKUP(F306,'Číselník zdrojov financovanie'!$B:$C,2,0),"")</f>
        <v/>
      </c>
      <c r="H306" s="43"/>
      <c r="I306" s="64"/>
    </row>
    <row r="307" spans="1:9" x14ac:dyDescent="0.2">
      <c r="A307" s="63"/>
      <c r="B307" s="29"/>
      <c r="C307" s="43"/>
      <c r="D307" s="43"/>
      <c r="E307" s="44"/>
      <c r="F307" s="43"/>
      <c r="G307" s="45" t="str">
        <f>IFERROR(VLOOKUP(F307,'Číselník zdrojov financovanie'!$B:$C,2,0),"")</f>
        <v/>
      </c>
      <c r="H307" s="43"/>
      <c r="I307" s="64"/>
    </row>
    <row r="308" spans="1:9" x14ac:dyDescent="0.2">
      <c r="A308" s="63"/>
      <c r="B308" s="29"/>
      <c r="C308" s="43"/>
      <c r="D308" s="43"/>
      <c r="E308" s="44"/>
      <c r="F308" s="43"/>
      <c r="G308" s="45" t="str">
        <f>IFERROR(VLOOKUP(F308,'Číselník zdrojov financovanie'!$B:$C,2,0),"")</f>
        <v/>
      </c>
      <c r="H308" s="43"/>
      <c r="I308" s="64"/>
    </row>
    <row r="309" spans="1:9" x14ac:dyDescent="0.2">
      <c r="A309" s="63"/>
      <c r="B309" s="29"/>
      <c r="C309" s="43"/>
      <c r="D309" s="43"/>
      <c r="E309" s="44"/>
      <c r="F309" s="43"/>
      <c r="G309" s="45" t="str">
        <f>IFERROR(VLOOKUP(F309,'Číselník zdrojov financovanie'!$B:$C,2,0),"")</f>
        <v/>
      </c>
      <c r="H309" s="43"/>
      <c r="I309" s="64"/>
    </row>
    <row r="310" spans="1:9" x14ac:dyDescent="0.2">
      <c r="A310" s="63"/>
      <c r="B310" s="29"/>
      <c r="C310" s="43"/>
      <c r="D310" s="43"/>
      <c r="E310" s="44"/>
      <c r="F310" s="43"/>
      <c r="G310" s="45" t="str">
        <f>IFERROR(VLOOKUP(F310,'Číselník zdrojov financovanie'!$B:$C,2,0),"")</f>
        <v/>
      </c>
      <c r="H310" s="43"/>
      <c r="I310" s="64"/>
    </row>
    <row r="311" spans="1:9" x14ac:dyDescent="0.2">
      <c r="A311" s="63"/>
      <c r="B311" s="29"/>
      <c r="C311" s="43"/>
      <c r="D311" s="43"/>
      <c r="E311" s="44"/>
      <c r="F311" s="43"/>
      <c r="G311" s="45" t="str">
        <f>IFERROR(VLOOKUP(F311,'Číselník zdrojov financovanie'!$B:$C,2,0),"")</f>
        <v/>
      </c>
      <c r="H311" s="43"/>
      <c r="I311" s="64"/>
    </row>
    <row r="312" spans="1:9" x14ac:dyDescent="0.2">
      <c r="A312" s="63"/>
      <c r="B312" s="29"/>
      <c r="C312" s="43"/>
      <c r="D312" s="43"/>
      <c r="E312" s="44"/>
      <c r="F312" s="43"/>
      <c r="G312" s="45" t="str">
        <f>IFERROR(VLOOKUP(F312,'Číselník zdrojov financovanie'!$B:$C,2,0),"")</f>
        <v/>
      </c>
      <c r="H312" s="43"/>
      <c r="I312" s="64"/>
    </row>
    <row r="313" spans="1:9" x14ac:dyDescent="0.2">
      <c r="A313" s="63"/>
      <c r="B313" s="29"/>
      <c r="C313" s="43"/>
      <c r="D313" s="43"/>
      <c r="E313" s="44"/>
      <c r="F313" s="43"/>
      <c r="G313" s="45" t="str">
        <f>IFERROR(VLOOKUP(F313,'Číselník zdrojov financovanie'!$B:$C,2,0),"")</f>
        <v/>
      </c>
      <c r="H313" s="43"/>
      <c r="I313" s="64"/>
    </row>
    <row r="314" spans="1:9" x14ac:dyDescent="0.2">
      <c r="A314" s="63"/>
      <c r="B314" s="29"/>
      <c r="C314" s="43"/>
      <c r="D314" s="43"/>
      <c r="E314" s="44"/>
      <c r="F314" s="43"/>
      <c r="G314" s="45" t="str">
        <f>IFERROR(VLOOKUP(F314,'Číselník zdrojov financovanie'!$B:$C,2,0),"")</f>
        <v/>
      </c>
      <c r="H314" s="43"/>
      <c r="I314" s="64"/>
    </row>
    <row r="315" spans="1:9" x14ac:dyDescent="0.2">
      <c r="A315" s="63"/>
      <c r="B315" s="29"/>
      <c r="C315" s="43"/>
      <c r="D315" s="43"/>
      <c r="E315" s="44"/>
      <c r="F315" s="43"/>
      <c r="G315" s="45" t="str">
        <f>IFERROR(VLOOKUP(F315,'Číselník zdrojov financovanie'!$B:$C,2,0),"")</f>
        <v/>
      </c>
      <c r="H315" s="43"/>
      <c r="I315" s="64"/>
    </row>
    <row r="316" spans="1:9" x14ac:dyDescent="0.2">
      <c r="A316" s="63"/>
      <c r="B316" s="29"/>
      <c r="C316" s="43"/>
      <c r="D316" s="43"/>
      <c r="E316" s="44"/>
      <c r="F316" s="43"/>
      <c r="G316" s="45" t="str">
        <f>IFERROR(VLOOKUP(F316,'Číselník zdrojov financovanie'!$B:$C,2,0),"")</f>
        <v/>
      </c>
      <c r="H316" s="43"/>
      <c r="I316" s="64"/>
    </row>
    <row r="317" spans="1:9" x14ac:dyDescent="0.2">
      <c r="A317" s="63"/>
      <c r="B317" s="29"/>
      <c r="C317" s="43"/>
      <c r="D317" s="43"/>
      <c r="E317" s="44"/>
      <c r="F317" s="43"/>
      <c r="G317" s="45" t="str">
        <f>IFERROR(VLOOKUP(F317,'Číselník zdrojov financovanie'!$B:$C,2,0),"")</f>
        <v/>
      </c>
      <c r="H317" s="43"/>
      <c r="I317" s="64"/>
    </row>
    <row r="318" spans="1:9" x14ac:dyDescent="0.2">
      <c r="A318" s="63"/>
      <c r="B318" s="29"/>
      <c r="C318" s="43"/>
      <c r="D318" s="43"/>
      <c r="E318" s="44"/>
      <c r="F318" s="43"/>
      <c r="G318" s="45" t="str">
        <f>IFERROR(VLOOKUP(F318,'Číselník zdrojov financovanie'!$B:$C,2,0),"")</f>
        <v/>
      </c>
      <c r="H318" s="43"/>
      <c r="I318" s="64"/>
    </row>
    <row r="319" spans="1:9" x14ac:dyDescent="0.2">
      <c r="A319" s="63"/>
      <c r="B319" s="29"/>
      <c r="C319" s="43"/>
      <c r="D319" s="43"/>
      <c r="E319" s="44"/>
      <c r="F319" s="43"/>
      <c r="G319" s="45" t="str">
        <f>IFERROR(VLOOKUP(F319,'Číselník zdrojov financovanie'!$B:$C,2,0),"")</f>
        <v/>
      </c>
      <c r="H319" s="43"/>
      <c r="I319" s="64"/>
    </row>
    <row r="320" spans="1:9" x14ac:dyDescent="0.2">
      <c r="A320" s="63"/>
      <c r="B320" s="29"/>
      <c r="C320" s="43"/>
      <c r="D320" s="43"/>
      <c r="E320" s="44"/>
      <c r="F320" s="43"/>
      <c r="G320" s="45" t="str">
        <f>IFERROR(VLOOKUP(F320,'Číselník zdrojov financovanie'!$B:$C,2,0),"")</f>
        <v/>
      </c>
      <c r="H320" s="43"/>
      <c r="I320" s="64"/>
    </row>
    <row r="321" spans="1:9" x14ac:dyDescent="0.2">
      <c r="A321" s="63"/>
      <c r="B321" s="29"/>
      <c r="C321" s="43"/>
      <c r="D321" s="43"/>
      <c r="E321" s="44"/>
      <c r="F321" s="43"/>
      <c r="G321" s="45" t="str">
        <f>IFERROR(VLOOKUP(F321,'Číselník zdrojov financovanie'!$B:$C,2,0),"")</f>
        <v/>
      </c>
      <c r="H321" s="43"/>
      <c r="I321" s="64"/>
    </row>
    <row r="322" spans="1:9" x14ac:dyDescent="0.2">
      <c r="A322" s="63"/>
      <c r="B322" s="29"/>
      <c r="C322" s="43"/>
      <c r="D322" s="43"/>
      <c r="E322" s="44"/>
      <c r="F322" s="43"/>
      <c r="G322" s="45" t="str">
        <f>IFERROR(VLOOKUP(F322,'Číselník zdrojov financovanie'!$B:$C,2,0),"")</f>
        <v/>
      </c>
      <c r="H322" s="43"/>
      <c r="I322" s="64"/>
    </row>
    <row r="323" spans="1:9" x14ac:dyDescent="0.2">
      <c r="A323" s="63"/>
      <c r="B323" s="29"/>
      <c r="C323" s="43"/>
      <c r="D323" s="43"/>
      <c r="E323" s="44"/>
      <c r="F323" s="43"/>
      <c r="G323" s="45" t="str">
        <f>IFERROR(VLOOKUP(F323,'Číselník zdrojov financovanie'!$B:$C,2,0),"")</f>
        <v/>
      </c>
      <c r="H323" s="43"/>
      <c r="I323" s="64"/>
    </row>
    <row r="324" spans="1:9" x14ac:dyDescent="0.2">
      <c r="A324" s="63"/>
      <c r="B324" s="29"/>
      <c r="C324" s="43"/>
      <c r="D324" s="43"/>
      <c r="E324" s="44"/>
      <c r="F324" s="43"/>
      <c r="G324" s="45" t="str">
        <f>IFERROR(VLOOKUP(F324,'Číselník zdrojov financovanie'!$B:$C,2,0),"")</f>
        <v/>
      </c>
      <c r="H324" s="43"/>
      <c r="I324" s="64"/>
    </row>
    <row r="325" spans="1:9" x14ac:dyDescent="0.2">
      <c r="A325" s="63"/>
      <c r="B325" s="29"/>
      <c r="C325" s="43"/>
      <c r="D325" s="43"/>
      <c r="E325" s="44"/>
      <c r="F325" s="43"/>
      <c r="G325" s="45" t="str">
        <f>IFERROR(VLOOKUP(F325,'Číselník zdrojov financovanie'!$B:$C,2,0),"")</f>
        <v/>
      </c>
      <c r="H325" s="43"/>
      <c r="I325" s="64"/>
    </row>
    <row r="326" spans="1:9" x14ac:dyDescent="0.2">
      <c r="A326" s="63"/>
      <c r="B326" s="29"/>
      <c r="C326" s="43"/>
      <c r="D326" s="43"/>
      <c r="E326" s="44"/>
      <c r="F326" s="43"/>
      <c r="G326" s="45" t="str">
        <f>IFERROR(VLOOKUP(F326,'Číselník zdrojov financovanie'!$B:$C,2,0),"")</f>
        <v/>
      </c>
      <c r="H326" s="43"/>
      <c r="I326" s="64"/>
    </row>
    <row r="327" spans="1:9" x14ac:dyDescent="0.2">
      <c r="A327" s="63"/>
      <c r="B327" s="29"/>
      <c r="C327" s="43"/>
      <c r="D327" s="43"/>
      <c r="E327" s="44"/>
      <c r="F327" s="43"/>
      <c r="G327" s="45" t="str">
        <f>IFERROR(VLOOKUP(F327,'Číselník zdrojov financovanie'!$B:$C,2,0),"")</f>
        <v/>
      </c>
      <c r="H327" s="43"/>
      <c r="I327" s="64"/>
    </row>
    <row r="328" spans="1:9" x14ac:dyDescent="0.2">
      <c r="A328" s="63"/>
      <c r="B328" s="29"/>
      <c r="C328" s="43"/>
      <c r="D328" s="43"/>
      <c r="E328" s="44"/>
      <c r="F328" s="43"/>
      <c r="G328" s="45" t="str">
        <f>IFERROR(VLOOKUP(F328,'Číselník zdrojov financovanie'!$B:$C,2,0),"")</f>
        <v/>
      </c>
      <c r="H328" s="43"/>
      <c r="I328" s="64"/>
    </row>
    <row r="329" spans="1:9" x14ac:dyDescent="0.2">
      <c r="A329" s="63"/>
      <c r="B329" s="29"/>
      <c r="C329" s="43"/>
      <c r="D329" s="43"/>
      <c r="E329" s="44"/>
      <c r="F329" s="43"/>
      <c r="G329" s="45" t="str">
        <f>IFERROR(VLOOKUP(F329,'Číselník zdrojov financovanie'!$B:$C,2,0),"")</f>
        <v/>
      </c>
      <c r="H329" s="43"/>
      <c r="I329" s="64"/>
    </row>
    <row r="330" spans="1:9" x14ac:dyDescent="0.2">
      <c r="A330" s="63"/>
      <c r="B330" s="29"/>
      <c r="C330" s="43"/>
      <c r="D330" s="43"/>
      <c r="E330" s="44"/>
      <c r="F330" s="43"/>
      <c r="G330" s="45" t="str">
        <f>IFERROR(VLOOKUP(F330,'Číselník zdrojov financovanie'!$B:$C,2,0),"")</f>
        <v/>
      </c>
      <c r="H330" s="43"/>
      <c r="I330" s="64"/>
    </row>
    <row r="331" spans="1:9" x14ac:dyDescent="0.2">
      <c r="A331" s="63"/>
      <c r="B331" s="29"/>
      <c r="C331" s="43"/>
      <c r="D331" s="43"/>
      <c r="E331" s="44"/>
      <c r="F331" s="43"/>
      <c r="G331" s="45" t="str">
        <f>IFERROR(VLOOKUP(F331,'Číselník zdrojov financovanie'!$B:$C,2,0),"")</f>
        <v/>
      </c>
      <c r="H331" s="43"/>
      <c r="I331" s="64"/>
    </row>
    <row r="332" spans="1:9" x14ac:dyDescent="0.2">
      <c r="A332" s="63"/>
      <c r="B332" s="29"/>
      <c r="C332" s="43"/>
      <c r="D332" s="43"/>
      <c r="E332" s="44"/>
      <c r="F332" s="43"/>
      <c r="G332" s="45" t="str">
        <f>IFERROR(VLOOKUP(F332,'Číselník zdrojov financovanie'!$B:$C,2,0),"")</f>
        <v/>
      </c>
      <c r="H332" s="43"/>
      <c r="I332" s="64"/>
    </row>
    <row r="333" spans="1:9" x14ac:dyDescent="0.2">
      <c r="A333" s="63"/>
      <c r="B333" s="29"/>
      <c r="C333" s="43"/>
      <c r="D333" s="43"/>
      <c r="E333" s="44"/>
      <c r="F333" s="43"/>
      <c r="G333" s="45" t="str">
        <f>IFERROR(VLOOKUP(F333,'Číselník zdrojov financovanie'!$B:$C,2,0),"")</f>
        <v/>
      </c>
      <c r="H333" s="43"/>
      <c r="I333" s="64"/>
    </row>
    <row r="334" spans="1:9" x14ac:dyDescent="0.2">
      <c r="A334" s="63"/>
      <c r="B334" s="29"/>
      <c r="C334" s="43"/>
      <c r="D334" s="43"/>
      <c r="E334" s="44"/>
      <c r="F334" s="43"/>
      <c r="G334" s="45" t="str">
        <f>IFERROR(VLOOKUP(F334,'Číselník zdrojov financovanie'!$B:$C,2,0),"")</f>
        <v/>
      </c>
      <c r="H334" s="43"/>
      <c r="I334" s="64"/>
    </row>
    <row r="335" spans="1:9" x14ac:dyDescent="0.2">
      <c r="A335" s="63"/>
      <c r="B335" s="29"/>
      <c r="C335" s="43"/>
      <c r="D335" s="43"/>
      <c r="E335" s="44"/>
      <c r="F335" s="43"/>
      <c r="G335" s="45" t="str">
        <f>IFERROR(VLOOKUP(F335,'Číselník zdrojov financovanie'!$B:$C,2,0),"")</f>
        <v/>
      </c>
      <c r="H335" s="43"/>
      <c r="I335" s="64"/>
    </row>
    <row r="336" spans="1:9" x14ac:dyDescent="0.2">
      <c r="A336" s="63"/>
      <c r="B336" s="29"/>
      <c r="C336" s="43"/>
      <c r="D336" s="43"/>
      <c r="E336" s="44"/>
      <c r="F336" s="43"/>
      <c r="G336" s="45" t="str">
        <f>IFERROR(VLOOKUP(F336,'Číselník zdrojov financovanie'!$B:$C,2,0),"")</f>
        <v/>
      </c>
      <c r="H336" s="43"/>
      <c r="I336" s="64"/>
    </row>
    <row r="337" spans="1:9" ht="13.5" thickBot="1" x14ac:dyDescent="0.25">
      <c r="A337" s="65"/>
      <c r="B337" s="66"/>
      <c r="C337" s="67"/>
      <c r="D337" s="67"/>
      <c r="E337" s="68"/>
      <c r="F337" s="67"/>
      <c r="G337" s="69" t="str">
        <f>IFERROR(VLOOKUP(F337,'Číselník zdrojov financovanie'!$B:$C,2,0),"")</f>
        <v/>
      </c>
      <c r="H337" s="67"/>
      <c r="I337" s="70"/>
    </row>
    <row r="338" spans="1:9" x14ac:dyDescent="0.2">
      <c r="G338" s="22" t="str">
        <f>IFERROR(VLOOKUP(F338,'Číselník zdrojov financovanie'!B:C,2,0),"")</f>
        <v/>
      </c>
    </row>
  </sheetData>
  <sheetProtection algorithmName="SHA-512" hashValue="RsfPTB1wt43XKATU/Kd9mWFtYVeuKwxBbfrFiz7sxSbxjHL9sgjA76fl4BaSy6AWd78PrWLzdKe3dWdsxM0vjA==" saltValue="hknN+to5rwGSsG1hcd8kAQ==" spinCount="100000" sheet="1" formatCells="0" formatColumns="0" formatRows="0" insertColumns="0" insertRows="0" insertHyperlinks="0" deleteColumns="0" deleteRows="0"/>
  <dataValidations count="1">
    <dataValidation type="textLength" operator="equal" allowBlank="1" showInputMessage="1" showErrorMessage="1" sqref="I1:I1048576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zdrojov financovanie'!$B$1:$B$6</xm:f>
          </x14:formula1>
          <xm:sqref>F3:F795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C6"/>
  <sheetViews>
    <sheetView workbookViewId="0">
      <selection activeCell="C1" sqref="C1"/>
    </sheetView>
  </sheetViews>
  <sheetFormatPr defaultRowHeight="15.75" x14ac:dyDescent="0.25"/>
  <cols>
    <col min="2" max="2" width="51.625" customWidth="1"/>
  </cols>
  <sheetData>
    <row r="1" spans="1:3" x14ac:dyDescent="0.25">
      <c r="A1">
        <v>1</v>
      </c>
      <c r="B1" t="s">
        <v>74</v>
      </c>
      <c r="C1">
        <v>1</v>
      </c>
    </row>
    <row r="2" spans="1:3" x14ac:dyDescent="0.25">
      <c r="A2">
        <v>2</v>
      </c>
      <c r="B2" t="s">
        <v>75</v>
      </c>
      <c r="C2">
        <v>2</v>
      </c>
    </row>
    <row r="3" spans="1:3" x14ac:dyDescent="0.25">
      <c r="A3">
        <v>3</v>
      </c>
      <c r="B3" t="s">
        <v>76</v>
      </c>
      <c r="C3">
        <v>3</v>
      </c>
    </row>
    <row r="4" spans="1:3" x14ac:dyDescent="0.25">
      <c r="A4">
        <v>4</v>
      </c>
      <c r="B4" t="s">
        <v>77</v>
      </c>
      <c r="C4">
        <v>4</v>
      </c>
    </row>
    <row r="5" spans="1:3" x14ac:dyDescent="0.25">
      <c r="A5">
        <v>5</v>
      </c>
      <c r="B5" t="s">
        <v>72</v>
      </c>
      <c r="C5">
        <v>5</v>
      </c>
    </row>
    <row r="6" spans="1:3" x14ac:dyDescent="0.25">
      <c r="A6">
        <v>6</v>
      </c>
      <c r="B6" t="s">
        <v>78</v>
      </c>
      <c r="C6">
        <v>6</v>
      </c>
    </row>
  </sheetData>
  <sheetProtection algorithmName="SHA-512" hashValue="lvda2zOkPAnpZojJlHnsciFuTpaeIaBfaimQKArkY9BlU+BV9x3NBB/GOSE8V3MVuKmbJ7JhKLvnQ6V1GSS+BA==" saltValue="SfgcvM1poy+liSbOSU0foQ==" spinCount="100000" sheet="1" formatCells="0" formatColumns="0" formatRows="0" insertColumns="0" insertRows="0" insertHyperlinks="0" deleteColumns="0" delete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>
    <tabColor theme="9" tint="-0.249977111117893"/>
  </sheetPr>
  <dimension ref="A1:L302"/>
  <sheetViews>
    <sheetView zoomScale="115" zoomScaleNormal="115" workbookViewId="0">
      <pane ySplit="2" topLeftCell="A3" activePane="bottomLeft" state="frozen"/>
      <selection pane="bottomLeft" activeCell="E7" sqref="E7"/>
    </sheetView>
  </sheetViews>
  <sheetFormatPr defaultColWidth="10.875" defaultRowHeight="12.75" x14ac:dyDescent="0.2"/>
  <cols>
    <col min="1" max="1" width="17.125" style="2" customWidth="1"/>
    <col min="2" max="2" width="21.875" style="2" customWidth="1"/>
    <col min="3" max="3" width="29.625" style="38" customWidth="1"/>
    <col min="4" max="4" width="13.875" style="39" bestFit="1" customWidth="1"/>
    <col min="5" max="5" width="16.5" style="2" customWidth="1"/>
    <col min="6" max="6" width="37.25" style="2" customWidth="1"/>
    <col min="7" max="7" width="22" style="16" customWidth="1"/>
    <col min="8" max="8" width="23" style="16" customWidth="1"/>
    <col min="9" max="9" width="22.625" style="16" customWidth="1"/>
    <col min="10" max="12" width="22.625" style="15" customWidth="1"/>
    <col min="13" max="16384" width="10.875" style="2"/>
  </cols>
  <sheetData>
    <row r="1" spans="1:12" ht="18.75" customHeight="1" x14ac:dyDescent="0.3">
      <c r="A1" s="71" t="s">
        <v>4</v>
      </c>
      <c r="B1" s="72"/>
      <c r="C1" s="73"/>
      <c r="D1" s="73"/>
      <c r="E1" s="72"/>
      <c r="F1" s="72"/>
      <c r="G1" s="72"/>
      <c r="H1" s="72"/>
      <c r="I1" s="72"/>
      <c r="J1" s="72"/>
      <c r="K1" s="72"/>
      <c r="L1" s="74"/>
    </row>
    <row r="2" spans="1:12" ht="39" thickBot="1" x14ac:dyDescent="0.25">
      <c r="A2" s="85" t="s">
        <v>86</v>
      </c>
      <c r="B2" s="86" t="s">
        <v>1</v>
      </c>
      <c r="C2" s="92" t="s">
        <v>2</v>
      </c>
      <c r="D2" s="92" t="s">
        <v>3</v>
      </c>
      <c r="E2" s="86" t="s">
        <v>87</v>
      </c>
      <c r="F2" s="86" t="s">
        <v>88</v>
      </c>
      <c r="G2" s="86" t="s">
        <v>89</v>
      </c>
      <c r="H2" s="86" t="s">
        <v>90</v>
      </c>
      <c r="I2" s="86" t="s">
        <v>91</v>
      </c>
      <c r="J2" s="86" t="s">
        <v>92</v>
      </c>
      <c r="K2" s="86" t="s">
        <v>93</v>
      </c>
      <c r="L2" s="93" t="s">
        <v>94</v>
      </c>
    </row>
    <row r="3" spans="1:12" s="9" customFormat="1" ht="38.25" x14ac:dyDescent="0.2">
      <c r="A3" s="156" t="str">
        <f>IFERROR(INDEX(Schéma_vyplnenie!A:A,MATCH('Výzva_vyplnenie '!B3,Schéma_vyplnenie!B:B,0),),"")</f>
        <v>IA34588</v>
      </c>
      <c r="B3" s="155" t="s">
        <v>129</v>
      </c>
      <c r="C3" s="158" t="str">
        <f>IFERROR(VLOOKUP(B3,Schéma_vyplnenie!$B:$I,7,0),"")</f>
        <v>Ministerstvo dopravy a výstavby SR</v>
      </c>
      <c r="D3" s="160" t="str">
        <f>IFERROR(VLOOKUP(B3,Schéma_vyplnenie!$B:$I,8,0),"")</f>
        <v>30416094</v>
      </c>
      <c r="E3" s="108" t="s">
        <v>120</v>
      </c>
      <c r="F3" s="90" t="s">
        <v>122</v>
      </c>
      <c r="G3" s="178">
        <v>1760000</v>
      </c>
      <c r="H3" s="33">
        <v>0</v>
      </c>
      <c r="I3" s="33">
        <v>8800</v>
      </c>
      <c r="J3" s="109">
        <v>44301</v>
      </c>
      <c r="K3" s="109">
        <v>44334</v>
      </c>
      <c r="L3" s="110">
        <v>44377</v>
      </c>
    </row>
    <row r="4" spans="1:12" s="9" customFormat="1" ht="38.25" x14ac:dyDescent="0.2">
      <c r="A4" s="157" t="str">
        <f>IFERROR(INDEX(Schéma_vyplnenie!A:A,MATCH('Výzva_vyplnenie '!B4,Schéma_vyplnenie!B:B,0),),"")</f>
        <v>IA34588</v>
      </c>
      <c r="B4" s="155" t="s">
        <v>129</v>
      </c>
      <c r="C4" s="159" t="str">
        <f>IFERROR(VLOOKUP(B4,Schéma_vyplnenie!$B:$I,7,0),"")</f>
        <v>Ministerstvo dopravy a výstavby SR</v>
      </c>
      <c r="D4" s="161" t="str">
        <f>IFERROR(VLOOKUP(B4,Schéma_vyplnenie!$B:$I,8,0),"")</f>
        <v>30416094</v>
      </c>
      <c r="E4" s="104" t="s">
        <v>119</v>
      </c>
      <c r="F4" s="90" t="s">
        <v>121</v>
      </c>
      <c r="G4" s="178">
        <v>1320000</v>
      </c>
      <c r="H4" s="91">
        <v>0</v>
      </c>
      <c r="I4" s="91">
        <v>8800</v>
      </c>
      <c r="J4" s="109">
        <v>44043</v>
      </c>
      <c r="K4" s="109">
        <v>44076</v>
      </c>
      <c r="L4" s="110">
        <v>44134</v>
      </c>
    </row>
    <row r="5" spans="1:12" s="9" customFormat="1" ht="38.25" x14ac:dyDescent="0.2">
      <c r="A5" s="157" t="str">
        <f>IFERROR(INDEX(Schéma_vyplnenie!A:A,MATCH('Výzva_vyplnenie '!B5,Schéma_vyplnenie!B:B,0),),"")</f>
        <v>IA34588</v>
      </c>
      <c r="B5" s="155" t="s">
        <v>129</v>
      </c>
      <c r="C5" s="159" t="str">
        <f>IFERROR(VLOOKUP(B5,Schéma_vyplnenie!$B:$I,7,0),"")</f>
        <v>Ministerstvo dopravy a výstavby SR</v>
      </c>
      <c r="D5" s="161" t="str">
        <f>IFERROR(VLOOKUP(B5,Schéma_vyplnenie!$B:$I,8,0),"")</f>
        <v>30416094</v>
      </c>
      <c r="E5" s="104" t="s">
        <v>355</v>
      </c>
      <c r="F5" s="90" t="s">
        <v>1440</v>
      </c>
      <c r="G5" s="178">
        <v>1320000</v>
      </c>
      <c r="H5" s="91">
        <v>0</v>
      </c>
      <c r="I5" s="91">
        <v>8800</v>
      </c>
      <c r="J5" s="109">
        <v>43889</v>
      </c>
      <c r="K5" s="109">
        <v>43922</v>
      </c>
      <c r="L5" s="110">
        <v>44012</v>
      </c>
    </row>
    <row r="6" spans="1:12" s="9" customFormat="1" ht="38.25" x14ac:dyDescent="0.2">
      <c r="A6" s="157" t="str">
        <f>IFERROR(INDEX(Schéma_vyplnenie!A:A,MATCH('Výzva_vyplnenie '!B6,Schéma_vyplnenie!B:B,0),),"")</f>
        <v>IA34588</v>
      </c>
      <c r="B6" s="155" t="s">
        <v>129</v>
      </c>
      <c r="C6" s="159" t="str">
        <f>IFERROR(VLOOKUP(B6,Schéma_vyplnenie!$B:$I,7,0),"")</f>
        <v>Ministerstvo dopravy a výstavby SR</v>
      </c>
      <c r="D6" s="161" t="str">
        <f>IFERROR(VLOOKUP(B6,Schéma_vyplnenie!$B:$I,8,0),"")</f>
        <v>30416094</v>
      </c>
      <c r="E6" s="104" t="s">
        <v>131</v>
      </c>
      <c r="F6" s="90" t="s">
        <v>132</v>
      </c>
      <c r="G6" s="178">
        <v>4400000</v>
      </c>
      <c r="H6" s="91">
        <v>0</v>
      </c>
      <c r="I6" s="91">
        <v>8800</v>
      </c>
      <c r="J6" s="109">
        <v>43600</v>
      </c>
      <c r="K6" s="109">
        <v>43633</v>
      </c>
      <c r="L6" s="110">
        <v>43738</v>
      </c>
    </row>
    <row r="7" spans="1:12" s="9" customFormat="1" ht="38.25" x14ac:dyDescent="0.2">
      <c r="A7" s="157" t="str">
        <f>IFERROR(INDEX(Schéma_vyplnenie!A:A,MATCH('Výzva_vyplnenie '!B7,Schéma_vyplnenie!B:B,0),),"")</f>
        <v>IA39748</v>
      </c>
      <c r="B7" s="155" t="s">
        <v>123</v>
      </c>
      <c r="C7" s="159" t="str">
        <f>IFERROR(VLOOKUP(B7,Schéma_vyplnenie!$B:$I,7,0),"")</f>
        <v>Ministerstvo dopravy a výstavby SR</v>
      </c>
      <c r="D7" s="161" t="str">
        <f>IFERROR(VLOOKUP(B7,Schéma_vyplnenie!$B:$I,8,0),"")</f>
        <v>30416094</v>
      </c>
      <c r="E7" s="108" t="s">
        <v>1441</v>
      </c>
      <c r="F7" s="32" t="s">
        <v>1442</v>
      </c>
      <c r="G7" s="178">
        <v>1280000</v>
      </c>
      <c r="H7" s="33">
        <v>0</v>
      </c>
      <c r="I7" s="33">
        <v>8000</v>
      </c>
      <c r="J7" s="109">
        <v>44117</v>
      </c>
      <c r="K7" s="109">
        <v>44151</v>
      </c>
      <c r="L7" s="110">
        <v>44165</v>
      </c>
    </row>
    <row r="8" spans="1:12" s="9" customFormat="1" ht="25.5" x14ac:dyDescent="0.2">
      <c r="A8" s="157" t="str">
        <f>IFERROR(INDEX(Schéma_vyplnenie!A:A,MATCH('Výzva_vyplnenie '!B8,Schéma_vyplnenie!B:B,0),),"")</f>
        <v>IA25841</v>
      </c>
      <c r="B8" s="155" t="s">
        <v>1439</v>
      </c>
      <c r="C8" s="159" t="str">
        <f>IFERROR(VLOOKUP(B8,Schéma_vyplnenie!$B:$I,7,0),"")</f>
        <v>Ministerstvo dopravy a výstavby SR</v>
      </c>
      <c r="D8" s="161" t="str">
        <f>IFERROR(VLOOKUP(B8,Schéma_vyplnenie!$B:$I,8,0),"")</f>
        <v>30416094</v>
      </c>
      <c r="E8" s="108" t="s">
        <v>861</v>
      </c>
      <c r="F8" s="32" t="s">
        <v>862</v>
      </c>
      <c r="G8" s="33">
        <v>2058060</v>
      </c>
      <c r="H8" s="33">
        <v>0</v>
      </c>
      <c r="I8" s="33">
        <v>0</v>
      </c>
      <c r="J8" s="109"/>
      <c r="K8" s="109">
        <v>44211</v>
      </c>
      <c r="L8" s="110">
        <v>44347</v>
      </c>
    </row>
    <row r="9" spans="1:12" s="9" customFormat="1" ht="25.5" x14ac:dyDescent="0.2">
      <c r="A9" s="157" t="str">
        <f>IFERROR(INDEX(Schéma_vyplnenie!A:A,MATCH('Výzva_vyplnenie '!B9,Schéma_vyplnenie!B:B,0),),"")</f>
        <v>IA25841</v>
      </c>
      <c r="B9" s="155" t="s">
        <v>1439</v>
      </c>
      <c r="C9" s="159" t="str">
        <f>IFERROR(VLOOKUP(B9,Schéma_vyplnenie!$B:$I,7,0),"")</f>
        <v>Ministerstvo dopravy a výstavby SR</v>
      </c>
      <c r="D9" s="161" t="str">
        <f>IFERROR(VLOOKUP(B9,Schéma_vyplnenie!$B:$I,8,0),"")</f>
        <v>30416094</v>
      </c>
      <c r="E9" s="108" t="s">
        <v>867</v>
      </c>
      <c r="F9" s="32" t="s">
        <v>869</v>
      </c>
      <c r="G9" s="33">
        <v>25687750</v>
      </c>
      <c r="H9" s="33">
        <v>0</v>
      </c>
      <c r="I9" s="33">
        <v>0</v>
      </c>
      <c r="J9" s="109"/>
      <c r="K9" s="109">
        <v>44211</v>
      </c>
      <c r="L9" s="110">
        <v>44347</v>
      </c>
    </row>
    <row r="10" spans="1:12" s="9" customFormat="1" ht="25.5" x14ac:dyDescent="0.2">
      <c r="A10" s="157" t="str">
        <f>IFERROR(INDEX(Schéma_vyplnenie!A:A,MATCH('Výzva_vyplnenie '!B10,Schéma_vyplnenie!B:B,0),),"")</f>
        <v>IA25841</v>
      </c>
      <c r="B10" s="155" t="s">
        <v>1439</v>
      </c>
      <c r="C10" s="159" t="str">
        <f>IFERROR(VLOOKUP(B10,Schéma_vyplnenie!$B:$I,7,0),"")</f>
        <v>Ministerstvo dopravy a výstavby SR</v>
      </c>
      <c r="D10" s="161" t="str">
        <f>IFERROR(VLOOKUP(B10,Schéma_vyplnenie!$B:$I,8,0),"")</f>
        <v>30416094</v>
      </c>
      <c r="E10" s="108" t="s">
        <v>868</v>
      </c>
      <c r="F10" s="32" t="s">
        <v>870</v>
      </c>
      <c r="G10" s="33">
        <v>2371560</v>
      </c>
      <c r="H10" s="33">
        <v>0</v>
      </c>
      <c r="I10" s="33">
        <v>0</v>
      </c>
      <c r="J10" s="34"/>
      <c r="K10" s="109">
        <v>44211</v>
      </c>
      <c r="L10" s="110">
        <v>44347</v>
      </c>
    </row>
    <row r="11" spans="1:12" s="9" customFormat="1" x14ac:dyDescent="0.2">
      <c r="A11" s="75" t="str">
        <f>IFERROR(INDEX(Schéma_vyplnenie!A:A,MATCH('Výzva_vyplnenie '!B11,Schéma_vyplnenie!B:B,0),),"")</f>
        <v/>
      </c>
      <c r="B11" s="32"/>
      <c r="C11" s="40" t="str">
        <f>IFERROR(VLOOKUP(B11,Schéma_vyplnenie!$B:$I,7,0),"")</f>
        <v/>
      </c>
      <c r="D11" s="41" t="str">
        <f>IFERROR(VLOOKUP(B11,Schéma_vyplnenie!$B:$I,8,0),"")</f>
        <v/>
      </c>
      <c r="E11" s="35"/>
      <c r="F11" s="32"/>
      <c r="G11" s="33"/>
      <c r="H11" s="33"/>
      <c r="I11" s="33"/>
      <c r="J11" s="34"/>
      <c r="K11" s="34"/>
      <c r="L11" s="76"/>
    </row>
    <row r="12" spans="1:12" x14ac:dyDescent="0.2">
      <c r="A12" s="75" t="str">
        <f>IFERROR(INDEX(Schéma_vyplnenie!A:A,MATCH('Výzva_vyplnenie '!B12,Schéma_vyplnenie!B:B,0),),"")</f>
        <v/>
      </c>
      <c r="B12" s="32"/>
      <c r="C12" s="40" t="str">
        <f>IFERROR(VLOOKUP(B12,Schéma_vyplnenie!$B:$I,7,0),"")</f>
        <v/>
      </c>
      <c r="D12" s="41" t="str">
        <f>IFERROR(VLOOKUP(B12,Schéma_vyplnenie!$B:$I,8,0),"")</f>
        <v/>
      </c>
      <c r="E12" s="29"/>
      <c r="F12" s="29"/>
      <c r="G12" s="36"/>
      <c r="H12" s="36"/>
      <c r="I12" s="36"/>
      <c r="J12" s="37"/>
      <c r="K12" s="37"/>
      <c r="L12" s="77"/>
    </row>
    <row r="13" spans="1:12" x14ac:dyDescent="0.2">
      <c r="A13" s="75" t="str">
        <f>IFERROR(INDEX(Schéma_vyplnenie!A:A,MATCH('Výzva_vyplnenie '!B13,Schéma_vyplnenie!B:B,0),),"")</f>
        <v/>
      </c>
      <c r="B13" s="32"/>
      <c r="C13" s="40" t="str">
        <f>IFERROR(VLOOKUP(B13,Schéma_vyplnenie!$B:$I,7,0),"")</f>
        <v/>
      </c>
      <c r="D13" s="41" t="str">
        <f>IFERROR(VLOOKUP(B13,Schéma_vyplnenie!$B:$I,8,0),"")</f>
        <v/>
      </c>
      <c r="E13" s="29"/>
      <c r="F13" s="29"/>
      <c r="G13" s="36"/>
      <c r="H13" s="36"/>
      <c r="I13" s="36"/>
      <c r="J13" s="37"/>
      <c r="K13" s="37"/>
      <c r="L13" s="77"/>
    </row>
    <row r="14" spans="1:12" x14ac:dyDescent="0.2">
      <c r="A14" s="75" t="str">
        <f>IFERROR(INDEX(Schéma_vyplnenie!A:A,MATCH('Výzva_vyplnenie '!B14,Schéma_vyplnenie!B:B,0),),"")</f>
        <v/>
      </c>
      <c r="B14" s="32"/>
      <c r="C14" s="40" t="str">
        <f>IFERROR(VLOOKUP(B14,Schéma_vyplnenie!$B:$I,7,0),"")</f>
        <v/>
      </c>
      <c r="D14" s="41" t="str">
        <f>IFERROR(VLOOKUP(B14,Schéma_vyplnenie!$B:$I,8,0),"")</f>
        <v/>
      </c>
      <c r="E14" s="29"/>
      <c r="F14" s="29"/>
      <c r="G14" s="36"/>
      <c r="H14" s="36"/>
      <c r="I14" s="36"/>
      <c r="J14" s="37"/>
      <c r="K14" s="37"/>
      <c r="L14" s="77"/>
    </row>
    <row r="15" spans="1:12" x14ac:dyDescent="0.2">
      <c r="A15" s="75" t="str">
        <f>IFERROR(INDEX(Schéma_vyplnenie!A:A,MATCH('Výzva_vyplnenie '!B15,Schéma_vyplnenie!B:B,0),),"")</f>
        <v/>
      </c>
      <c r="B15" s="32"/>
      <c r="C15" s="40" t="str">
        <f>IFERROR(VLOOKUP(B15,Schéma_vyplnenie!$B:$I,7,0),"")</f>
        <v/>
      </c>
      <c r="D15" s="41" t="str">
        <f>IFERROR(VLOOKUP(B15,Schéma_vyplnenie!$B:$I,8,0),"")</f>
        <v/>
      </c>
      <c r="E15" s="29"/>
      <c r="F15" s="29"/>
      <c r="G15" s="36"/>
      <c r="H15" s="36"/>
      <c r="I15" s="36"/>
      <c r="J15" s="37"/>
      <c r="K15" s="37"/>
      <c r="L15" s="77"/>
    </row>
    <row r="16" spans="1:12" x14ac:dyDescent="0.2">
      <c r="A16" s="75" t="str">
        <f>IFERROR(INDEX(Schéma_vyplnenie!A:A,MATCH('Výzva_vyplnenie '!B16,Schéma_vyplnenie!B:B,0),),"")</f>
        <v/>
      </c>
      <c r="B16" s="32"/>
      <c r="C16" s="40" t="str">
        <f>IFERROR(VLOOKUP(B16,Schéma_vyplnenie!$B:$I,7,0),"")</f>
        <v/>
      </c>
      <c r="D16" s="41" t="str">
        <f>IFERROR(VLOOKUP(B16,Schéma_vyplnenie!$B:$I,8,0),"")</f>
        <v/>
      </c>
      <c r="E16" s="29"/>
      <c r="F16" s="29"/>
      <c r="G16" s="36"/>
      <c r="H16" s="36"/>
      <c r="I16" s="36"/>
      <c r="J16" s="37"/>
      <c r="K16" s="37"/>
      <c r="L16" s="77"/>
    </row>
    <row r="17" spans="1:12" x14ac:dyDescent="0.2">
      <c r="A17" s="75" t="str">
        <f>IFERROR(INDEX(Schéma_vyplnenie!A:A,MATCH('Výzva_vyplnenie '!B17,Schéma_vyplnenie!B:B,0),),"")</f>
        <v/>
      </c>
      <c r="B17" s="32"/>
      <c r="C17" s="40" t="str">
        <f>IFERROR(VLOOKUP(B17,Schéma_vyplnenie!$B:$I,7,0),"")</f>
        <v/>
      </c>
      <c r="D17" s="41" t="str">
        <f>IFERROR(VLOOKUP(B17,Schéma_vyplnenie!$B:$I,8,0),"")</f>
        <v/>
      </c>
      <c r="E17" s="29"/>
      <c r="F17" s="29"/>
      <c r="G17" s="36"/>
      <c r="H17" s="36"/>
      <c r="I17" s="36"/>
      <c r="J17" s="37"/>
      <c r="K17" s="37"/>
      <c r="L17" s="77"/>
    </row>
    <row r="18" spans="1:12" x14ac:dyDescent="0.2">
      <c r="A18" s="75" t="str">
        <f>IFERROR(INDEX(Schéma_vyplnenie!A:A,MATCH('Výzva_vyplnenie '!B18,Schéma_vyplnenie!B:B,0),),"")</f>
        <v/>
      </c>
      <c r="B18" s="32"/>
      <c r="C18" s="40" t="str">
        <f>IFERROR(VLOOKUP(B18,Schéma_vyplnenie!$B:$I,7,0),"")</f>
        <v/>
      </c>
      <c r="D18" s="41" t="str">
        <f>IFERROR(VLOOKUP(B18,Schéma_vyplnenie!$B:$I,8,0),"")</f>
        <v/>
      </c>
      <c r="E18" s="29"/>
      <c r="F18" s="29"/>
      <c r="G18" s="36"/>
      <c r="H18" s="36"/>
      <c r="I18" s="36"/>
      <c r="J18" s="37"/>
      <c r="K18" s="37"/>
      <c r="L18" s="77"/>
    </row>
    <row r="19" spans="1:12" x14ac:dyDescent="0.2">
      <c r="A19" s="75" t="str">
        <f>IFERROR(INDEX(Schéma_vyplnenie!A:A,MATCH('Výzva_vyplnenie '!B19,Schéma_vyplnenie!B:B,0),),"")</f>
        <v/>
      </c>
      <c r="B19" s="32"/>
      <c r="C19" s="40" t="str">
        <f>IFERROR(VLOOKUP(B19,Schéma_vyplnenie!$B:$I,7,0),"")</f>
        <v/>
      </c>
      <c r="D19" s="41" t="str">
        <f>IFERROR(VLOOKUP(B19,Schéma_vyplnenie!$B:$I,8,0),"")</f>
        <v/>
      </c>
      <c r="E19" s="29"/>
      <c r="F19" s="29"/>
      <c r="G19" s="36"/>
      <c r="H19" s="36"/>
      <c r="I19" s="36"/>
      <c r="J19" s="37"/>
      <c r="K19" s="37"/>
      <c r="L19" s="77"/>
    </row>
    <row r="20" spans="1:12" x14ac:dyDescent="0.2">
      <c r="A20" s="75" t="str">
        <f>IFERROR(INDEX(Schéma_vyplnenie!A:A,MATCH('Výzva_vyplnenie '!B20,Schéma_vyplnenie!B:B,0),),"")</f>
        <v/>
      </c>
      <c r="B20" s="32"/>
      <c r="C20" s="40" t="str">
        <f>IFERROR(VLOOKUP(B20,Schéma_vyplnenie!$B:$I,7,0),"")</f>
        <v/>
      </c>
      <c r="D20" s="41" t="str">
        <f>IFERROR(VLOOKUP(B20,Schéma_vyplnenie!$B:$I,8,0),"")</f>
        <v/>
      </c>
      <c r="E20" s="29"/>
      <c r="F20" s="29"/>
      <c r="G20" s="36"/>
      <c r="H20" s="36"/>
      <c r="I20" s="36"/>
      <c r="J20" s="37"/>
      <c r="K20" s="37"/>
      <c r="L20" s="77"/>
    </row>
    <row r="21" spans="1:12" x14ac:dyDescent="0.2">
      <c r="A21" s="75" t="str">
        <f>IFERROR(INDEX(Schéma_vyplnenie!A:A,MATCH('Výzva_vyplnenie '!B21,Schéma_vyplnenie!B:B,0),),"")</f>
        <v/>
      </c>
      <c r="B21" s="32"/>
      <c r="C21" s="40" t="str">
        <f>IFERROR(VLOOKUP(B21,Schéma_vyplnenie!$B:$I,7,0),"")</f>
        <v/>
      </c>
      <c r="D21" s="41" t="str">
        <f>IFERROR(VLOOKUP(B21,Schéma_vyplnenie!$B:$I,8,0),"")</f>
        <v/>
      </c>
      <c r="E21" s="29"/>
      <c r="F21" s="29"/>
      <c r="G21" s="36"/>
      <c r="H21" s="36"/>
      <c r="I21" s="36"/>
      <c r="J21" s="37"/>
      <c r="K21" s="37"/>
      <c r="L21" s="77"/>
    </row>
    <row r="22" spans="1:12" x14ac:dyDescent="0.2">
      <c r="A22" s="75" t="str">
        <f>IFERROR(INDEX(Schéma_vyplnenie!A:A,MATCH('Výzva_vyplnenie '!B22,Schéma_vyplnenie!B:B,0),),"")</f>
        <v/>
      </c>
      <c r="B22" s="32"/>
      <c r="C22" s="40" t="str">
        <f>IFERROR(VLOOKUP(B22,Schéma_vyplnenie!$B:$I,7,0),"")</f>
        <v/>
      </c>
      <c r="D22" s="41" t="str">
        <f>IFERROR(VLOOKUP(B22,Schéma_vyplnenie!$B:$I,8,0),"")</f>
        <v/>
      </c>
      <c r="E22" s="29"/>
      <c r="F22" s="29"/>
      <c r="G22" s="36"/>
      <c r="H22" s="36"/>
      <c r="I22" s="36"/>
      <c r="J22" s="37"/>
      <c r="K22" s="37"/>
      <c r="L22" s="77"/>
    </row>
    <row r="23" spans="1:12" x14ac:dyDescent="0.2">
      <c r="A23" s="75" t="str">
        <f>IFERROR(INDEX(Schéma_vyplnenie!A:A,MATCH('Výzva_vyplnenie '!B23,Schéma_vyplnenie!B:B,0),),"")</f>
        <v/>
      </c>
      <c r="B23" s="32"/>
      <c r="C23" s="40" t="str">
        <f>IFERROR(VLOOKUP(B23,Schéma_vyplnenie!$B:$I,7,0),"")</f>
        <v/>
      </c>
      <c r="D23" s="41" t="str">
        <f>IFERROR(VLOOKUP(B23,Schéma_vyplnenie!$B:$I,8,0),"")</f>
        <v/>
      </c>
      <c r="E23" s="29"/>
      <c r="F23" s="29"/>
      <c r="G23" s="36"/>
      <c r="H23" s="36"/>
      <c r="I23" s="36"/>
      <c r="J23" s="37"/>
      <c r="K23" s="37"/>
      <c r="L23" s="77"/>
    </row>
    <row r="24" spans="1:12" x14ac:dyDescent="0.2">
      <c r="A24" s="75" t="str">
        <f>IFERROR(INDEX(Schéma_vyplnenie!A:A,MATCH('Výzva_vyplnenie '!B24,Schéma_vyplnenie!B:B,0),),"")</f>
        <v/>
      </c>
      <c r="B24" s="32"/>
      <c r="C24" s="40" t="str">
        <f>IFERROR(VLOOKUP(B24,Schéma_vyplnenie!$B:$I,7,0),"")</f>
        <v/>
      </c>
      <c r="D24" s="41" t="str">
        <f>IFERROR(VLOOKUP(B24,Schéma_vyplnenie!$B:$I,8,0),"")</f>
        <v/>
      </c>
      <c r="E24" s="29"/>
      <c r="F24" s="29"/>
      <c r="G24" s="36"/>
      <c r="H24" s="36"/>
      <c r="I24" s="36"/>
      <c r="J24" s="37"/>
      <c r="K24" s="37"/>
      <c r="L24" s="77"/>
    </row>
    <row r="25" spans="1:12" x14ac:dyDescent="0.2">
      <c r="A25" s="75" t="str">
        <f>IFERROR(INDEX(Schéma_vyplnenie!A:A,MATCH('Výzva_vyplnenie '!B25,Schéma_vyplnenie!B:B,0),),"")</f>
        <v/>
      </c>
      <c r="B25" s="32"/>
      <c r="C25" s="40" t="str">
        <f>IFERROR(VLOOKUP(B25,Schéma_vyplnenie!$B:$I,7,0),"")</f>
        <v/>
      </c>
      <c r="D25" s="41" t="str">
        <f>IFERROR(VLOOKUP(B25,Schéma_vyplnenie!$B:$I,8,0),"")</f>
        <v/>
      </c>
      <c r="E25" s="29"/>
      <c r="F25" s="29"/>
      <c r="G25" s="36"/>
      <c r="H25" s="36"/>
      <c r="I25" s="36"/>
      <c r="J25" s="37"/>
      <c r="K25" s="37"/>
      <c r="L25" s="77"/>
    </row>
    <row r="26" spans="1:12" x14ac:dyDescent="0.2">
      <c r="A26" s="75" t="str">
        <f>IFERROR(INDEX(Schéma_vyplnenie!A:A,MATCH('Výzva_vyplnenie '!B26,Schéma_vyplnenie!B:B,0),),"")</f>
        <v/>
      </c>
      <c r="B26" s="32"/>
      <c r="C26" s="40" t="str">
        <f>IFERROR(VLOOKUP(B26,Schéma_vyplnenie!$B:$I,7,0),"")</f>
        <v/>
      </c>
      <c r="D26" s="41" t="str">
        <f>IFERROR(VLOOKUP(B26,Schéma_vyplnenie!$B:$I,8,0),"")</f>
        <v/>
      </c>
      <c r="E26" s="29"/>
      <c r="F26" s="29"/>
      <c r="G26" s="36"/>
      <c r="H26" s="36"/>
      <c r="I26" s="36"/>
      <c r="J26" s="37"/>
      <c r="K26" s="37"/>
      <c r="L26" s="77"/>
    </row>
    <row r="27" spans="1:12" x14ac:dyDescent="0.2">
      <c r="A27" s="75" t="str">
        <f>IFERROR(INDEX(Schéma_vyplnenie!A:A,MATCH('Výzva_vyplnenie '!B27,Schéma_vyplnenie!B:B,0),),"")</f>
        <v/>
      </c>
      <c r="B27" s="32"/>
      <c r="C27" s="40" t="str">
        <f>IFERROR(VLOOKUP(B27,Schéma_vyplnenie!$B:$I,7,0),"")</f>
        <v/>
      </c>
      <c r="D27" s="41" t="str">
        <f>IFERROR(VLOOKUP(B27,Schéma_vyplnenie!$B:$I,8,0),"")</f>
        <v/>
      </c>
      <c r="E27" s="29"/>
      <c r="F27" s="29"/>
      <c r="G27" s="36"/>
      <c r="H27" s="36"/>
      <c r="I27" s="36"/>
      <c r="J27" s="37"/>
      <c r="K27" s="37"/>
      <c r="L27" s="77"/>
    </row>
    <row r="28" spans="1:12" x14ac:dyDescent="0.2">
      <c r="A28" s="75" t="str">
        <f>IFERROR(INDEX(Schéma_vyplnenie!A:A,MATCH('Výzva_vyplnenie '!B28,Schéma_vyplnenie!B:B,0),),"")</f>
        <v/>
      </c>
      <c r="B28" s="32"/>
      <c r="C28" s="40" t="str">
        <f>IFERROR(VLOOKUP(B28,Schéma_vyplnenie!$B:$I,7,0),"")</f>
        <v/>
      </c>
      <c r="D28" s="41" t="str">
        <f>IFERROR(VLOOKUP(B28,Schéma_vyplnenie!$B:$I,8,0),"")</f>
        <v/>
      </c>
      <c r="E28" s="29"/>
      <c r="F28" s="29"/>
      <c r="G28" s="36"/>
      <c r="H28" s="36"/>
      <c r="I28" s="36"/>
      <c r="J28" s="37"/>
      <c r="K28" s="37"/>
      <c r="L28" s="77"/>
    </row>
    <row r="29" spans="1:12" x14ac:dyDescent="0.2">
      <c r="A29" s="75" t="str">
        <f>IFERROR(INDEX(Schéma_vyplnenie!A:A,MATCH('Výzva_vyplnenie '!B29,Schéma_vyplnenie!B:B,0),),"")</f>
        <v/>
      </c>
      <c r="B29" s="32"/>
      <c r="C29" s="40" t="str">
        <f>IFERROR(VLOOKUP(B29,Schéma_vyplnenie!$B:$I,7,0),"")</f>
        <v/>
      </c>
      <c r="D29" s="41" t="str">
        <f>IFERROR(VLOOKUP(B29,Schéma_vyplnenie!$B:$I,8,0),"")</f>
        <v/>
      </c>
      <c r="E29" s="29"/>
      <c r="F29" s="29"/>
      <c r="G29" s="36"/>
      <c r="H29" s="36"/>
      <c r="I29" s="36"/>
      <c r="J29" s="37"/>
      <c r="K29" s="37"/>
      <c r="L29" s="77"/>
    </row>
    <row r="30" spans="1:12" x14ac:dyDescent="0.2">
      <c r="A30" s="75" t="str">
        <f>IFERROR(INDEX(Schéma_vyplnenie!A:A,MATCH('Výzva_vyplnenie '!B30,Schéma_vyplnenie!B:B,0),),"")</f>
        <v/>
      </c>
      <c r="B30" s="32"/>
      <c r="C30" s="40" t="str">
        <f>IFERROR(VLOOKUP(B30,Schéma_vyplnenie!$B:$I,7,0),"")</f>
        <v/>
      </c>
      <c r="D30" s="41" t="str">
        <f>IFERROR(VLOOKUP(B30,Schéma_vyplnenie!$B:$I,8,0),"")</f>
        <v/>
      </c>
      <c r="E30" s="29"/>
      <c r="F30" s="29"/>
      <c r="G30" s="36"/>
      <c r="H30" s="36"/>
      <c r="I30" s="36"/>
      <c r="J30" s="37"/>
      <c r="K30" s="37"/>
      <c r="L30" s="77"/>
    </row>
    <row r="31" spans="1:12" x14ac:dyDescent="0.2">
      <c r="A31" s="75" t="str">
        <f>IFERROR(INDEX(Schéma_vyplnenie!A:A,MATCH('Výzva_vyplnenie '!B31,Schéma_vyplnenie!B:B,0),),"")</f>
        <v/>
      </c>
      <c r="B31" s="32"/>
      <c r="C31" s="40" t="str">
        <f>IFERROR(VLOOKUP(B31,Schéma_vyplnenie!$B:$I,7,0),"")</f>
        <v/>
      </c>
      <c r="D31" s="41" t="str">
        <f>IFERROR(VLOOKUP(B31,Schéma_vyplnenie!$B:$I,8,0),"")</f>
        <v/>
      </c>
      <c r="E31" s="29"/>
      <c r="F31" s="29"/>
      <c r="G31" s="36"/>
      <c r="H31" s="36"/>
      <c r="I31" s="36"/>
      <c r="J31" s="37"/>
      <c r="K31" s="37"/>
      <c r="L31" s="77"/>
    </row>
    <row r="32" spans="1:12" x14ac:dyDescent="0.2">
      <c r="A32" s="75" t="str">
        <f>IFERROR(INDEX(Schéma_vyplnenie!A:A,MATCH('Výzva_vyplnenie '!B32,Schéma_vyplnenie!B:B,0),),"")</f>
        <v/>
      </c>
      <c r="B32" s="32"/>
      <c r="C32" s="40" t="str">
        <f>IFERROR(VLOOKUP(B32,Schéma_vyplnenie!$B:$I,7,0),"")</f>
        <v/>
      </c>
      <c r="D32" s="41" t="str">
        <f>IFERROR(VLOOKUP(B32,Schéma_vyplnenie!$B:$I,8,0),"")</f>
        <v/>
      </c>
      <c r="E32" s="29"/>
      <c r="F32" s="29"/>
      <c r="G32" s="36"/>
      <c r="H32" s="36"/>
      <c r="I32" s="36"/>
      <c r="J32" s="37"/>
      <c r="K32" s="37"/>
      <c r="L32" s="77"/>
    </row>
    <row r="33" spans="1:12" x14ac:dyDescent="0.2">
      <c r="A33" s="75" t="str">
        <f>IFERROR(INDEX(Schéma_vyplnenie!A:A,MATCH('Výzva_vyplnenie '!B33,Schéma_vyplnenie!B:B,0),),"")</f>
        <v/>
      </c>
      <c r="B33" s="32"/>
      <c r="C33" s="40" t="str">
        <f>IFERROR(VLOOKUP(B33,Schéma_vyplnenie!$B:$I,7,0),"")</f>
        <v/>
      </c>
      <c r="D33" s="41" t="str">
        <f>IFERROR(VLOOKUP(B33,Schéma_vyplnenie!$B:$I,8,0),"")</f>
        <v/>
      </c>
      <c r="E33" s="29"/>
      <c r="F33" s="29"/>
      <c r="G33" s="36"/>
      <c r="H33" s="36"/>
      <c r="I33" s="36"/>
      <c r="J33" s="37"/>
      <c r="K33" s="37"/>
      <c r="L33" s="77"/>
    </row>
    <row r="34" spans="1:12" x14ac:dyDescent="0.2">
      <c r="A34" s="75" t="str">
        <f>IFERROR(INDEX(Schéma_vyplnenie!A:A,MATCH('Výzva_vyplnenie '!B34,Schéma_vyplnenie!B:B,0),),"")</f>
        <v/>
      </c>
      <c r="B34" s="32"/>
      <c r="C34" s="40" t="str">
        <f>IFERROR(VLOOKUP(B34,Schéma_vyplnenie!$B:$I,7,0),"")</f>
        <v/>
      </c>
      <c r="D34" s="41" t="str">
        <f>IFERROR(VLOOKUP(B34,Schéma_vyplnenie!$B:$I,8,0),"")</f>
        <v/>
      </c>
      <c r="E34" s="29"/>
      <c r="F34" s="29"/>
      <c r="G34" s="36"/>
      <c r="H34" s="36"/>
      <c r="I34" s="36"/>
      <c r="J34" s="37"/>
      <c r="K34" s="37"/>
      <c r="L34" s="77"/>
    </row>
    <row r="35" spans="1:12" x14ac:dyDescent="0.2">
      <c r="A35" s="75" t="str">
        <f>IFERROR(INDEX(Schéma_vyplnenie!A:A,MATCH('Výzva_vyplnenie '!B35,Schéma_vyplnenie!B:B,0),),"")</f>
        <v/>
      </c>
      <c r="B35" s="32"/>
      <c r="C35" s="40" t="str">
        <f>IFERROR(VLOOKUP(B35,Schéma_vyplnenie!$B:$I,7,0),"")</f>
        <v/>
      </c>
      <c r="D35" s="41" t="str">
        <f>IFERROR(VLOOKUP(B35,Schéma_vyplnenie!$B:$I,8,0),"")</f>
        <v/>
      </c>
      <c r="E35" s="29"/>
      <c r="F35" s="29"/>
      <c r="G35" s="36"/>
      <c r="H35" s="36"/>
      <c r="I35" s="36"/>
      <c r="J35" s="37"/>
      <c r="K35" s="37"/>
      <c r="L35" s="77"/>
    </row>
    <row r="36" spans="1:12" x14ac:dyDescent="0.2">
      <c r="A36" s="75" t="str">
        <f>IFERROR(INDEX(Schéma_vyplnenie!A:A,MATCH('Výzva_vyplnenie '!B36,Schéma_vyplnenie!B:B,0),),"")</f>
        <v/>
      </c>
      <c r="B36" s="32"/>
      <c r="C36" s="40" t="str">
        <f>IFERROR(VLOOKUP(B36,Schéma_vyplnenie!$B:$I,7,0),"")</f>
        <v/>
      </c>
      <c r="D36" s="41" t="str">
        <f>IFERROR(VLOOKUP(B36,Schéma_vyplnenie!$B:$I,8,0),"")</f>
        <v/>
      </c>
      <c r="E36" s="29"/>
      <c r="F36" s="29"/>
      <c r="G36" s="36"/>
      <c r="H36" s="36"/>
      <c r="I36" s="36"/>
      <c r="J36" s="37"/>
      <c r="K36" s="37"/>
      <c r="L36" s="77"/>
    </row>
    <row r="37" spans="1:12" x14ac:dyDescent="0.2">
      <c r="A37" s="75" t="str">
        <f>IFERROR(INDEX(Schéma_vyplnenie!A:A,MATCH('Výzva_vyplnenie '!B37,Schéma_vyplnenie!B:B,0),),"")</f>
        <v/>
      </c>
      <c r="B37" s="32"/>
      <c r="C37" s="40" t="str">
        <f>IFERROR(VLOOKUP(B37,Schéma_vyplnenie!$B:$I,7,0),"")</f>
        <v/>
      </c>
      <c r="D37" s="41" t="str">
        <f>IFERROR(VLOOKUP(B37,Schéma_vyplnenie!$B:$I,8,0),"")</f>
        <v/>
      </c>
      <c r="E37" s="29"/>
      <c r="F37" s="29"/>
      <c r="G37" s="36"/>
      <c r="H37" s="36"/>
      <c r="I37" s="36"/>
      <c r="J37" s="37"/>
      <c r="K37" s="37"/>
      <c r="L37" s="77"/>
    </row>
    <row r="38" spans="1:12" x14ac:dyDescent="0.2">
      <c r="A38" s="75" t="str">
        <f>IFERROR(INDEX(Schéma_vyplnenie!A:A,MATCH('Výzva_vyplnenie '!B38,Schéma_vyplnenie!B:B,0),),"")</f>
        <v/>
      </c>
      <c r="B38" s="32"/>
      <c r="C38" s="40" t="str">
        <f>IFERROR(VLOOKUP(B38,Schéma_vyplnenie!$B:$I,7,0),"")</f>
        <v/>
      </c>
      <c r="D38" s="41" t="str">
        <f>IFERROR(VLOOKUP(B38,Schéma_vyplnenie!$B:$I,8,0),"")</f>
        <v/>
      </c>
      <c r="E38" s="29"/>
      <c r="F38" s="29"/>
      <c r="G38" s="36"/>
      <c r="H38" s="36"/>
      <c r="I38" s="36"/>
      <c r="J38" s="37"/>
      <c r="K38" s="37"/>
      <c r="L38" s="77"/>
    </row>
    <row r="39" spans="1:12" x14ac:dyDescent="0.2">
      <c r="A39" s="75" t="str">
        <f>IFERROR(INDEX(Schéma_vyplnenie!A:A,MATCH('Výzva_vyplnenie '!B39,Schéma_vyplnenie!B:B,0),),"")</f>
        <v/>
      </c>
      <c r="B39" s="32"/>
      <c r="C39" s="40" t="str">
        <f>IFERROR(VLOOKUP(B39,Schéma_vyplnenie!$B:$I,7,0),"")</f>
        <v/>
      </c>
      <c r="D39" s="41" t="str">
        <f>IFERROR(VLOOKUP(B39,Schéma_vyplnenie!$B:$I,8,0),"")</f>
        <v/>
      </c>
      <c r="E39" s="29"/>
      <c r="F39" s="29"/>
      <c r="G39" s="36"/>
      <c r="H39" s="36"/>
      <c r="I39" s="36"/>
      <c r="J39" s="37"/>
      <c r="K39" s="37"/>
      <c r="L39" s="77"/>
    </row>
    <row r="40" spans="1:12" x14ac:dyDescent="0.2">
      <c r="A40" s="75" t="str">
        <f>IFERROR(INDEX(Schéma_vyplnenie!A:A,MATCH('Výzva_vyplnenie '!B40,Schéma_vyplnenie!B:B,0),),"")</f>
        <v/>
      </c>
      <c r="B40" s="32"/>
      <c r="C40" s="40" t="str">
        <f>IFERROR(VLOOKUP(B40,Schéma_vyplnenie!$B:$I,7,0),"")</f>
        <v/>
      </c>
      <c r="D40" s="41" t="str">
        <f>IFERROR(VLOOKUP(B40,Schéma_vyplnenie!$B:$I,8,0),"")</f>
        <v/>
      </c>
      <c r="E40" s="29"/>
      <c r="F40" s="29"/>
      <c r="G40" s="36"/>
      <c r="H40" s="36"/>
      <c r="I40" s="36"/>
      <c r="J40" s="37"/>
      <c r="K40" s="37"/>
      <c r="L40" s="77"/>
    </row>
    <row r="41" spans="1:12" x14ac:dyDescent="0.2">
      <c r="A41" s="75" t="str">
        <f>IFERROR(INDEX(Schéma_vyplnenie!A:A,MATCH('Výzva_vyplnenie '!B41,Schéma_vyplnenie!B:B,0),),"")</f>
        <v/>
      </c>
      <c r="B41" s="32"/>
      <c r="C41" s="40" t="str">
        <f>IFERROR(VLOOKUP(B41,Schéma_vyplnenie!$B:$I,7,0),"")</f>
        <v/>
      </c>
      <c r="D41" s="41" t="str">
        <f>IFERROR(VLOOKUP(B41,Schéma_vyplnenie!$B:$I,8,0),"")</f>
        <v/>
      </c>
      <c r="E41" s="29"/>
      <c r="F41" s="29"/>
      <c r="G41" s="36"/>
      <c r="H41" s="36"/>
      <c r="I41" s="36"/>
      <c r="J41" s="37"/>
      <c r="K41" s="37"/>
      <c r="L41" s="77"/>
    </row>
    <row r="42" spans="1:12" x14ac:dyDescent="0.2">
      <c r="A42" s="75" t="str">
        <f>IFERROR(INDEX(Schéma_vyplnenie!A:A,MATCH('Výzva_vyplnenie '!B42,Schéma_vyplnenie!B:B,0),),"")</f>
        <v/>
      </c>
      <c r="B42" s="32"/>
      <c r="C42" s="40" t="str">
        <f>IFERROR(VLOOKUP(B42,Schéma_vyplnenie!$B:$I,7,0),"")</f>
        <v/>
      </c>
      <c r="D42" s="41" t="str">
        <f>IFERROR(VLOOKUP(B42,Schéma_vyplnenie!$B:$I,8,0),"")</f>
        <v/>
      </c>
      <c r="E42" s="29"/>
      <c r="F42" s="29"/>
      <c r="G42" s="36"/>
      <c r="H42" s="36"/>
      <c r="I42" s="36"/>
      <c r="J42" s="37"/>
      <c r="K42" s="37"/>
      <c r="L42" s="77"/>
    </row>
    <row r="43" spans="1:12" x14ac:dyDescent="0.2">
      <c r="A43" s="75" t="str">
        <f>IFERROR(INDEX(Schéma_vyplnenie!A:A,MATCH('Výzva_vyplnenie '!B43,Schéma_vyplnenie!B:B,0),),"")</f>
        <v/>
      </c>
      <c r="B43" s="32"/>
      <c r="C43" s="40" t="str">
        <f>IFERROR(VLOOKUP(B43,Schéma_vyplnenie!$B:$I,7,0),"")</f>
        <v/>
      </c>
      <c r="D43" s="41" t="str">
        <f>IFERROR(VLOOKUP(B43,Schéma_vyplnenie!$B:$I,8,0),"")</f>
        <v/>
      </c>
      <c r="E43" s="29"/>
      <c r="F43" s="29"/>
      <c r="G43" s="36"/>
      <c r="H43" s="36"/>
      <c r="I43" s="36"/>
      <c r="J43" s="37"/>
      <c r="K43" s="37"/>
      <c r="L43" s="77"/>
    </row>
    <row r="44" spans="1:12" x14ac:dyDescent="0.2">
      <c r="A44" s="75" t="str">
        <f>IFERROR(INDEX(Schéma_vyplnenie!A:A,MATCH('Výzva_vyplnenie '!B44,Schéma_vyplnenie!B:B,0),),"")</f>
        <v/>
      </c>
      <c r="B44" s="32"/>
      <c r="C44" s="40" t="str">
        <f>IFERROR(VLOOKUP(B44,Schéma_vyplnenie!$B:$I,7,0),"")</f>
        <v/>
      </c>
      <c r="D44" s="41" t="str">
        <f>IFERROR(VLOOKUP(B44,Schéma_vyplnenie!$B:$I,8,0),"")</f>
        <v/>
      </c>
      <c r="E44" s="29"/>
      <c r="F44" s="29"/>
      <c r="G44" s="36"/>
      <c r="H44" s="36"/>
      <c r="I44" s="36"/>
      <c r="J44" s="37"/>
      <c r="K44" s="37"/>
      <c r="L44" s="77"/>
    </row>
    <row r="45" spans="1:12" x14ac:dyDescent="0.2">
      <c r="A45" s="75" t="str">
        <f>IFERROR(INDEX(Schéma_vyplnenie!A:A,MATCH('Výzva_vyplnenie '!B45,Schéma_vyplnenie!B:B,0),),"")</f>
        <v/>
      </c>
      <c r="B45" s="32"/>
      <c r="C45" s="40" t="str">
        <f>IFERROR(VLOOKUP(B45,Schéma_vyplnenie!$B:$I,7,0),"")</f>
        <v/>
      </c>
      <c r="D45" s="41" t="str">
        <f>IFERROR(VLOOKUP(B45,Schéma_vyplnenie!$B:$I,8,0),"")</f>
        <v/>
      </c>
      <c r="E45" s="29"/>
      <c r="F45" s="29"/>
      <c r="G45" s="36"/>
      <c r="H45" s="36"/>
      <c r="I45" s="36"/>
      <c r="J45" s="37"/>
      <c r="K45" s="37"/>
      <c r="L45" s="77"/>
    </row>
    <row r="46" spans="1:12" x14ac:dyDescent="0.2">
      <c r="A46" s="75" t="str">
        <f>IFERROR(INDEX(Schéma_vyplnenie!A:A,MATCH('Výzva_vyplnenie '!B46,Schéma_vyplnenie!B:B,0),),"")</f>
        <v/>
      </c>
      <c r="B46" s="32"/>
      <c r="C46" s="40" t="str">
        <f>IFERROR(VLOOKUP(B46,Schéma_vyplnenie!$B:$I,7,0),"")</f>
        <v/>
      </c>
      <c r="D46" s="41" t="str">
        <f>IFERROR(VLOOKUP(B46,Schéma_vyplnenie!$B:$I,8,0),"")</f>
        <v/>
      </c>
      <c r="E46" s="29"/>
      <c r="F46" s="29"/>
      <c r="G46" s="36"/>
      <c r="H46" s="36"/>
      <c r="I46" s="36"/>
      <c r="J46" s="37"/>
      <c r="K46" s="37"/>
      <c r="L46" s="77"/>
    </row>
    <row r="47" spans="1:12" x14ac:dyDescent="0.2">
      <c r="A47" s="75" t="str">
        <f>IFERROR(INDEX(Schéma_vyplnenie!A:A,MATCH('Výzva_vyplnenie '!B47,Schéma_vyplnenie!B:B,0),),"")</f>
        <v/>
      </c>
      <c r="B47" s="32"/>
      <c r="C47" s="40" t="str">
        <f>IFERROR(VLOOKUP(B47,Schéma_vyplnenie!$B:$I,7,0),"")</f>
        <v/>
      </c>
      <c r="D47" s="41" t="str">
        <f>IFERROR(VLOOKUP(B47,Schéma_vyplnenie!$B:$I,8,0),"")</f>
        <v/>
      </c>
      <c r="E47" s="29"/>
      <c r="F47" s="29"/>
      <c r="G47" s="36"/>
      <c r="H47" s="36"/>
      <c r="I47" s="36"/>
      <c r="J47" s="37"/>
      <c r="K47" s="37"/>
      <c r="L47" s="77"/>
    </row>
    <row r="48" spans="1:12" x14ac:dyDescent="0.2">
      <c r="A48" s="75" t="str">
        <f>IFERROR(INDEX(Schéma_vyplnenie!A:A,MATCH('Výzva_vyplnenie '!B48,Schéma_vyplnenie!B:B,0),),"")</f>
        <v/>
      </c>
      <c r="B48" s="32"/>
      <c r="C48" s="40" t="str">
        <f>IFERROR(VLOOKUP(B48,Schéma_vyplnenie!$B:$I,7,0),"")</f>
        <v/>
      </c>
      <c r="D48" s="41" t="str">
        <f>IFERROR(VLOOKUP(B48,Schéma_vyplnenie!$B:$I,8,0),"")</f>
        <v/>
      </c>
      <c r="E48" s="29"/>
      <c r="F48" s="29"/>
      <c r="G48" s="36"/>
      <c r="H48" s="36"/>
      <c r="I48" s="36"/>
      <c r="J48" s="37"/>
      <c r="K48" s="37"/>
      <c r="L48" s="77"/>
    </row>
    <row r="49" spans="1:12" x14ac:dyDescent="0.2">
      <c r="A49" s="75" t="str">
        <f>IFERROR(INDEX(Schéma_vyplnenie!A:A,MATCH('Výzva_vyplnenie '!B49,Schéma_vyplnenie!B:B,0),),"")</f>
        <v/>
      </c>
      <c r="B49" s="32"/>
      <c r="C49" s="40" t="str">
        <f>IFERROR(VLOOKUP(B49,Schéma_vyplnenie!$B:$I,7,0),"")</f>
        <v/>
      </c>
      <c r="D49" s="41" t="str">
        <f>IFERROR(VLOOKUP(B49,Schéma_vyplnenie!$B:$I,8,0),"")</f>
        <v/>
      </c>
      <c r="E49" s="29"/>
      <c r="F49" s="29"/>
      <c r="G49" s="36"/>
      <c r="H49" s="36"/>
      <c r="I49" s="36"/>
      <c r="J49" s="37"/>
      <c r="K49" s="37"/>
      <c r="L49" s="77"/>
    </row>
    <row r="50" spans="1:12" x14ac:dyDescent="0.2">
      <c r="A50" s="75" t="str">
        <f>IFERROR(INDEX(Schéma_vyplnenie!A:A,MATCH('Výzva_vyplnenie '!B50,Schéma_vyplnenie!B:B,0),),"")</f>
        <v/>
      </c>
      <c r="B50" s="32"/>
      <c r="C50" s="40" t="str">
        <f>IFERROR(VLOOKUP(B50,Schéma_vyplnenie!$B:$I,7,0),"")</f>
        <v/>
      </c>
      <c r="D50" s="41" t="str">
        <f>IFERROR(VLOOKUP(B50,Schéma_vyplnenie!$B:$I,8,0),"")</f>
        <v/>
      </c>
      <c r="E50" s="29"/>
      <c r="F50" s="29"/>
      <c r="G50" s="36"/>
      <c r="H50" s="36"/>
      <c r="I50" s="36"/>
      <c r="J50" s="37"/>
      <c r="K50" s="37"/>
      <c r="L50" s="77"/>
    </row>
    <row r="51" spans="1:12" x14ac:dyDescent="0.2">
      <c r="A51" s="75" t="str">
        <f>IFERROR(INDEX(Schéma_vyplnenie!A:A,MATCH('Výzva_vyplnenie '!B51,Schéma_vyplnenie!B:B,0),),"")</f>
        <v/>
      </c>
      <c r="B51" s="32"/>
      <c r="C51" s="40" t="str">
        <f>IFERROR(VLOOKUP(B51,Schéma_vyplnenie!$B:$I,7,0),"")</f>
        <v/>
      </c>
      <c r="D51" s="41" t="str">
        <f>IFERROR(VLOOKUP(B51,Schéma_vyplnenie!$B:$I,8,0),"")</f>
        <v/>
      </c>
      <c r="E51" s="29"/>
      <c r="F51" s="29"/>
      <c r="G51" s="36"/>
      <c r="H51" s="36"/>
      <c r="I51" s="36"/>
      <c r="J51" s="37"/>
      <c r="K51" s="37"/>
      <c r="L51" s="77"/>
    </row>
    <row r="52" spans="1:12" x14ac:dyDescent="0.2">
      <c r="A52" s="75" t="str">
        <f>IFERROR(INDEX(Schéma_vyplnenie!A:A,MATCH('Výzva_vyplnenie '!B52,Schéma_vyplnenie!B:B,0),),"")</f>
        <v/>
      </c>
      <c r="B52" s="32"/>
      <c r="C52" s="40" t="str">
        <f>IFERROR(VLOOKUP(B52,Schéma_vyplnenie!$B:$I,7,0),"")</f>
        <v/>
      </c>
      <c r="D52" s="41" t="str">
        <f>IFERROR(VLOOKUP(B52,Schéma_vyplnenie!$B:$I,8,0),"")</f>
        <v/>
      </c>
      <c r="E52" s="29"/>
      <c r="F52" s="29"/>
      <c r="G52" s="36"/>
      <c r="H52" s="36"/>
      <c r="I52" s="36"/>
      <c r="J52" s="37"/>
      <c r="K52" s="37"/>
      <c r="L52" s="77"/>
    </row>
    <row r="53" spans="1:12" x14ac:dyDescent="0.2">
      <c r="A53" s="75" t="str">
        <f>IFERROR(INDEX(Schéma_vyplnenie!A:A,MATCH('Výzva_vyplnenie '!B53,Schéma_vyplnenie!B:B,0),),"")</f>
        <v/>
      </c>
      <c r="B53" s="32"/>
      <c r="C53" s="40" t="str">
        <f>IFERROR(VLOOKUP(B53,Schéma_vyplnenie!$B:$I,7,0),"")</f>
        <v/>
      </c>
      <c r="D53" s="41" t="str">
        <f>IFERROR(VLOOKUP(B53,Schéma_vyplnenie!$B:$I,8,0),"")</f>
        <v/>
      </c>
      <c r="E53" s="29"/>
      <c r="F53" s="29"/>
      <c r="G53" s="36"/>
      <c r="H53" s="36"/>
      <c r="I53" s="36"/>
      <c r="J53" s="37"/>
      <c r="K53" s="37"/>
      <c r="L53" s="77"/>
    </row>
    <row r="54" spans="1:12" x14ac:dyDescent="0.2">
      <c r="A54" s="75" t="str">
        <f>IFERROR(INDEX(Schéma_vyplnenie!A:A,MATCH('Výzva_vyplnenie '!B54,Schéma_vyplnenie!B:B,0),),"")</f>
        <v/>
      </c>
      <c r="B54" s="32"/>
      <c r="C54" s="40" t="str">
        <f>IFERROR(VLOOKUP(B54,Schéma_vyplnenie!$B:$I,7,0),"")</f>
        <v/>
      </c>
      <c r="D54" s="41" t="str">
        <f>IFERROR(VLOOKUP(B54,Schéma_vyplnenie!$B:$I,8,0),"")</f>
        <v/>
      </c>
      <c r="E54" s="29"/>
      <c r="F54" s="29"/>
      <c r="G54" s="36"/>
      <c r="H54" s="36"/>
      <c r="I54" s="36"/>
      <c r="J54" s="37"/>
      <c r="K54" s="37"/>
      <c r="L54" s="77"/>
    </row>
    <row r="55" spans="1:12" x14ac:dyDescent="0.2">
      <c r="A55" s="75" t="str">
        <f>IFERROR(INDEX(Schéma_vyplnenie!A:A,MATCH('Výzva_vyplnenie '!B55,Schéma_vyplnenie!B:B,0),),"")</f>
        <v/>
      </c>
      <c r="B55" s="32"/>
      <c r="C55" s="40" t="str">
        <f>IFERROR(VLOOKUP(B55,Schéma_vyplnenie!$B:$I,7,0),"")</f>
        <v/>
      </c>
      <c r="D55" s="41" t="str">
        <f>IFERROR(VLOOKUP(B55,Schéma_vyplnenie!$B:$I,8,0),"")</f>
        <v/>
      </c>
      <c r="E55" s="29"/>
      <c r="F55" s="29"/>
      <c r="G55" s="36"/>
      <c r="H55" s="36"/>
      <c r="I55" s="36"/>
      <c r="J55" s="37"/>
      <c r="K55" s="37"/>
      <c r="L55" s="77"/>
    </row>
    <row r="56" spans="1:12" x14ac:dyDescent="0.2">
      <c r="A56" s="75" t="str">
        <f>IFERROR(INDEX(Schéma_vyplnenie!A:A,MATCH('Výzva_vyplnenie '!B56,Schéma_vyplnenie!B:B,0),),"")</f>
        <v/>
      </c>
      <c r="B56" s="32"/>
      <c r="C56" s="40" t="str">
        <f>IFERROR(VLOOKUP(B56,Schéma_vyplnenie!$B:$I,7,0),"")</f>
        <v/>
      </c>
      <c r="D56" s="41" t="str">
        <f>IFERROR(VLOOKUP(B56,Schéma_vyplnenie!$B:$I,8,0),"")</f>
        <v/>
      </c>
      <c r="E56" s="29"/>
      <c r="F56" s="29"/>
      <c r="G56" s="36"/>
      <c r="H56" s="36"/>
      <c r="I56" s="36"/>
      <c r="J56" s="37"/>
      <c r="K56" s="37"/>
      <c r="L56" s="77"/>
    </row>
    <row r="57" spans="1:12" x14ac:dyDescent="0.2">
      <c r="A57" s="75" t="str">
        <f>IFERROR(INDEX(Schéma_vyplnenie!A:A,MATCH('Výzva_vyplnenie '!B57,Schéma_vyplnenie!B:B,0),),"")</f>
        <v/>
      </c>
      <c r="B57" s="32"/>
      <c r="C57" s="40" t="str">
        <f>IFERROR(VLOOKUP(B57,Schéma_vyplnenie!$B:$I,7,0),"")</f>
        <v/>
      </c>
      <c r="D57" s="41" t="str">
        <f>IFERROR(VLOOKUP(B57,Schéma_vyplnenie!$B:$I,8,0),"")</f>
        <v/>
      </c>
      <c r="E57" s="29"/>
      <c r="F57" s="29"/>
      <c r="G57" s="36"/>
      <c r="H57" s="36"/>
      <c r="I57" s="36"/>
      <c r="J57" s="37"/>
      <c r="K57" s="37"/>
      <c r="L57" s="77"/>
    </row>
    <row r="58" spans="1:12" x14ac:dyDescent="0.2">
      <c r="A58" s="75" t="str">
        <f>IFERROR(INDEX(Schéma_vyplnenie!A:A,MATCH('Výzva_vyplnenie '!B58,Schéma_vyplnenie!B:B,0),),"")</f>
        <v/>
      </c>
      <c r="B58" s="32"/>
      <c r="C58" s="40" t="str">
        <f>IFERROR(VLOOKUP(B58,Schéma_vyplnenie!$B:$I,7,0),"")</f>
        <v/>
      </c>
      <c r="D58" s="41" t="str">
        <f>IFERROR(VLOOKUP(B58,Schéma_vyplnenie!$B:$I,8,0),"")</f>
        <v/>
      </c>
      <c r="E58" s="29"/>
      <c r="F58" s="29"/>
      <c r="G58" s="36"/>
      <c r="H58" s="36"/>
      <c r="I58" s="36"/>
      <c r="J58" s="37"/>
      <c r="K58" s="37"/>
      <c r="L58" s="77"/>
    </row>
    <row r="59" spans="1:12" x14ac:dyDescent="0.2">
      <c r="A59" s="75" t="str">
        <f>IFERROR(INDEX(Schéma_vyplnenie!A:A,MATCH('Výzva_vyplnenie '!B59,Schéma_vyplnenie!B:B,0),),"")</f>
        <v/>
      </c>
      <c r="B59" s="32"/>
      <c r="C59" s="40" t="str">
        <f>IFERROR(VLOOKUP(B59,Schéma_vyplnenie!$B:$I,7,0),"")</f>
        <v/>
      </c>
      <c r="D59" s="41" t="str">
        <f>IFERROR(VLOOKUP(B59,Schéma_vyplnenie!$B:$I,8,0),"")</f>
        <v/>
      </c>
      <c r="E59" s="29"/>
      <c r="F59" s="29"/>
      <c r="G59" s="36"/>
      <c r="H59" s="36"/>
      <c r="I59" s="36"/>
      <c r="J59" s="37"/>
      <c r="K59" s="37"/>
      <c r="L59" s="77"/>
    </row>
    <row r="60" spans="1:12" x14ac:dyDescent="0.2">
      <c r="A60" s="75" t="str">
        <f>IFERROR(INDEX(Schéma_vyplnenie!A:A,MATCH('Výzva_vyplnenie '!B60,Schéma_vyplnenie!B:B,0),),"")</f>
        <v/>
      </c>
      <c r="B60" s="32"/>
      <c r="C60" s="40" t="str">
        <f>IFERROR(VLOOKUP(B60,Schéma_vyplnenie!$B:$I,7,0),"")</f>
        <v/>
      </c>
      <c r="D60" s="41" t="str">
        <f>IFERROR(VLOOKUP(B60,Schéma_vyplnenie!$B:$I,8,0),"")</f>
        <v/>
      </c>
      <c r="E60" s="29"/>
      <c r="F60" s="29"/>
      <c r="G60" s="36"/>
      <c r="H60" s="36"/>
      <c r="I60" s="36"/>
      <c r="J60" s="37"/>
      <c r="K60" s="37"/>
      <c r="L60" s="77"/>
    </row>
    <row r="61" spans="1:12" x14ac:dyDescent="0.2">
      <c r="A61" s="75" t="str">
        <f>IFERROR(INDEX(Schéma_vyplnenie!A:A,MATCH('Výzva_vyplnenie '!B61,Schéma_vyplnenie!B:B,0),),"")</f>
        <v/>
      </c>
      <c r="B61" s="32"/>
      <c r="C61" s="40" t="str">
        <f>IFERROR(VLOOKUP(B61,Schéma_vyplnenie!$B:$I,7,0),"")</f>
        <v/>
      </c>
      <c r="D61" s="41" t="str">
        <f>IFERROR(VLOOKUP(B61,Schéma_vyplnenie!$B:$I,8,0),"")</f>
        <v/>
      </c>
      <c r="E61" s="29"/>
      <c r="F61" s="29"/>
      <c r="G61" s="36"/>
      <c r="H61" s="36"/>
      <c r="I61" s="36"/>
      <c r="J61" s="37"/>
      <c r="K61" s="37"/>
      <c r="L61" s="77"/>
    </row>
    <row r="62" spans="1:12" x14ac:dyDescent="0.2">
      <c r="A62" s="75" t="str">
        <f>IFERROR(INDEX(Schéma_vyplnenie!A:A,MATCH('Výzva_vyplnenie '!B62,Schéma_vyplnenie!B:B,0),),"")</f>
        <v/>
      </c>
      <c r="B62" s="32"/>
      <c r="C62" s="40" t="str">
        <f>IFERROR(VLOOKUP(B62,Schéma_vyplnenie!$B:$I,7,0),"")</f>
        <v/>
      </c>
      <c r="D62" s="41" t="str">
        <f>IFERROR(VLOOKUP(B62,Schéma_vyplnenie!$B:$I,8,0),"")</f>
        <v/>
      </c>
      <c r="E62" s="29"/>
      <c r="F62" s="29"/>
      <c r="G62" s="36"/>
      <c r="H62" s="36"/>
      <c r="I62" s="36"/>
      <c r="J62" s="37"/>
      <c r="K62" s="37"/>
      <c r="L62" s="77"/>
    </row>
    <row r="63" spans="1:12" x14ac:dyDescent="0.2">
      <c r="A63" s="75" t="str">
        <f>IFERROR(INDEX(Schéma_vyplnenie!A:A,MATCH('Výzva_vyplnenie '!B63,Schéma_vyplnenie!B:B,0),),"")</f>
        <v/>
      </c>
      <c r="B63" s="32"/>
      <c r="C63" s="40" t="str">
        <f>IFERROR(VLOOKUP(B63,Schéma_vyplnenie!$B:$I,7,0),"")</f>
        <v/>
      </c>
      <c r="D63" s="41" t="str">
        <f>IFERROR(VLOOKUP(B63,Schéma_vyplnenie!$B:$I,8,0),"")</f>
        <v/>
      </c>
      <c r="E63" s="29"/>
      <c r="F63" s="29"/>
      <c r="G63" s="36"/>
      <c r="H63" s="36"/>
      <c r="I63" s="36"/>
      <c r="J63" s="37"/>
      <c r="K63" s="37"/>
      <c r="L63" s="77"/>
    </row>
    <row r="64" spans="1:12" x14ac:dyDescent="0.2">
      <c r="A64" s="75" t="str">
        <f>IFERROR(INDEX(Schéma_vyplnenie!A:A,MATCH('Výzva_vyplnenie '!B64,Schéma_vyplnenie!B:B,0),),"")</f>
        <v/>
      </c>
      <c r="B64" s="32"/>
      <c r="C64" s="40" t="str">
        <f>IFERROR(VLOOKUP(B64,Schéma_vyplnenie!$B:$I,7,0),"")</f>
        <v/>
      </c>
      <c r="D64" s="41" t="str">
        <f>IFERROR(VLOOKUP(B64,Schéma_vyplnenie!$B:$I,8,0),"")</f>
        <v/>
      </c>
      <c r="E64" s="29"/>
      <c r="F64" s="29"/>
      <c r="G64" s="36"/>
      <c r="H64" s="36"/>
      <c r="I64" s="36"/>
      <c r="J64" s="37"/>
      <c r="K64" s="37"/>
      <c r="L64" s="77"/>
    </row>
    <row r="65" spans="1:12" x14ac:dyDescent="0.2">
      <c r="A65" s="75" t="str">
        <f>IFERROR(INDEX(Schéma_vyplnenie!A:A,MATCH('Výzva_vyplnenie '!B65,Schéma_vyplnenie!B:B,0),),"")</f>
        <v/>
      </c>
      <c r="B65" s="32"/>
      <c r="C65" s="40" t="str">
        <f>IFERROR(VLOOKUP(B65,Schéma_vyplnenie!$B:$I,7,0),"")</f>
        <v/>
      </c>
      <c r="D65" s="41" t="str">
        <f>IFERROR(VLOOKUP(B65,Schéma_vyplnenie!$B:$I,8,0),"")</f>
        <v/>
      </c>
      <c r="E65" s="29"/>
      <c r="F65" s="29"/>
      <c r="G65" s="36"/>
      <c r="H65" s="36"/>
      <c r="I65" s="36"/>
      <c r="J65" s="37"/>
      <c r="K65" s="37"/>
      <c r="L65" s="77"/>
    </row>
    <row r="66" spans="1:12" x14ac:dyDescent="0.2">
      <c r="A66" s="75" t="str">
        <f>IFERROR(INDEX(Schéma_vyplnenie!A:A,MATCH('Výzva_vyplnenie '!B66,Schéma_vyplnenie!B:B,0),),"")</f>
        <v/>
      </c>
      <c r="B66" s="32"/>
      <c r="C66" s="40" t="str">
        <f>IFERROR(VLOOKUP(B66,Schéma_vyplnenie!$B:$I,7,0),"")</f>
        <v/>
      </c>
      <c r="D66" s="41" t="str">
        <f>IFERROR(VLOOKUP(B66,Schéma_vyplnenie!$B:$I,8,0),"")</f>
        <v/>
      </c>
      <c r="E66" s="29"/>
      <c r="F66" s="29"/>
      <c r="G66" s="36"/>
      <c r="H66" s="36"/>
      <c r="I66" s="36"/>
      <c r="J66" s="37"/>
      <c r="K66" s="37"/>
      <c r="L66" s="77"/>
    </row>
    <row r="67" spans="1:12" x14ac:dyDescent="0.2">
      <c r="A67" s="75" t="str">
        <f>IFERROR(INDEX(Schéma_vyplnenie!A:A,MATCH('Výzva_vyplnenie '!B67,Schéma_vyplnenie!B:B,0),),"")</f>
        <v/>
      </c>
      <c r="B67" s="32"/>
      <c r="C67" s="40" t="str">
        <f>IFERROR(VLOOKUP(B67,Schéma_vyplnenie!$B:$I,7,0),"")</f>
        <v/>
      </c>
      <c r="D67" s="41" t="str">
        <f>IFERROR(VLOOKUP(B67,Schéma_vyplnenie!$B:$I,8,0),"")</f>
        <v/>
      </c>
      <c r="E67" s="29"/>
      <c r="F67" s="29"/>
      <c r="G67" s="36"/>
      <c r="H67" s="36"/>
      <c r="I67" s="36"/>
      <c r="J67" s="37"/>
      <c r="K67" s="37"/>
      <c r="L67" s="77"/>
    </row>
    <row r="68" spans="1:12" x14ac:dyDescent="0.2">
      <c r="A68" s="75" t="str">
        <f>IFERROR(INDEX(Schéma_vyplnenie!A:A,MATCH('Výzva_vyplnenie '!B68,Schéma_vyplnenie!B:B,0),),"")</f>
        <v/>
      </c>
      <c r="B68" s="32"/>
      <c r="C68" s="40" t="str">
        <f>IFERROR(VLOOKUP(B68,Schéma_vyplnenie!$B:$I,7,0),"")</f>
        <v/>
      </c>
      <c r="D68" s="41" t="str">
        <f>IFERROR(VLOOKUP(B68,Schéma_vyplnenie!$B:$I,8,0),"")</f>
        <v/>
      </c>
      <c r="E68" s="29"/>
      <c r="F68" s="29"/>
      <c r="G68" s="36"/>
      <c r="H68" s="36"/>
      <c r="I68" s="36"/>
      <c r="J68" s="37"/>
      <c r="K68" s="37"/>
      <c r="L68" s="77"/>
    </row>
    <row r="69" spans="1:12" x14ac:dyDescent="0.2">
      <c r="A69" s="75" t="str">
        <f>IFERROR(INDEX(Schéma_vyplnenie!A:A,MATCH('Výzva_vyplnenie '!B69,Schéma_vyplnenie!B:B,0),),"")</f>
        <v/>
      </c>
      <c r="B69" s="32"/>
      <c r="C69" s="40" t="str">
        <f>IFERROR(VLOOKUP(B69,Schéma_vyplnenie!$B:$I,7,0),"")</f>
        <v/>
      </c>
      <c r="D69" s="41" t="str">
        <f>IFERROR(VLOOKUP(B69,Schéma_vyplnenie!$B:$I,8,0),"")</f>
        <v/>
      </c>
      <c r="E69" s="29"/>
      <c r="F69" s="29"/>
      <c r="G69" s="36"/>
      <c r="H69" s="36"/>
      <c r="I69" s="36"/>
      <c r="J69" s="37"/>
      <c r="K69" s="37"/>
      <c r="L69" s="77"/>
    </row>
    <row r="70" spans="1:12" x14ac:dyDescent="0.2">
      <c r="A70" s="75" t="str">
        <f>IFERROR(INDEX(Schéma_vyplnenie!A:A,MATCH('Výzva_vyplnenie '!B70,Schéma_vyplnenie!B:B,0),),"")</f>
        <v/>
      </c>
      <c r="B70" s="32"/>
      <c r="C70" s="40" t="str">
        <f>IFERROR(VLOOKUP(B70,Schéma_vyplnenie!$B:$I,7,0),"")</f>
        <v/>
      </c>
      <c r="D70" s="41" t="str">
        <f>IFERROR(VLOOKUP(B70,Schéma_vyplnenie!$B:$I,8,0),"")</f>
        <v/>
      </c>
      <c r="E70" s="29"/>
      <c r="F70" s="29"/>
      <c r="G70" s="36"/>
      <c r="H70" s="36"/>
      <c r="I70" s="36"/>
      <c r="J70" s="37"/>
      <c r="K70" s="37"/>
      <c r="L70" s="77"/>
    </row>
    <row r="71" spans="1:12" x14ac:dyDescent="0.2">
      <c r="A71" s="75" t="str">
        <f>IFERROR(INDEX(Schéma_vyplnenie!A:A,MATCH('Výzva_vyplnenie '!B71,Schéma_vyplnenie!B:B,0),),"")</f>
        <v/>
      </c>
      <c r="B71" s="32"/>
      <c r="C71" s="40" t="str">
        <f>IFERROR(VLOOKUP(B71,Schéma_vyplnenie!$B:$I,7,0),"")</f>
        <v/>
      </c>
      <c r="D71" s="41" t="str">
        <f>IFERROR(VLOOKUP(B71,Schéma_vyplnenie!$B:$I,8,0),"")</f>
        <v/>
      </c>
      <c r="E71" s="29"/>
      <c r="F71" s="29"/>
      <c r="G71" s="36"/>
      <c r="H71" s="36"/>
      <c r="I71" s="36"/>
      <c r="J71" s="37"/>
      <c r="K71" s="37"/>
      <c r="L71" s="77"/>
    </row>
    <row r="72" spans="1:12" x14ac:dyDescent="0.2">
      <c r="A72" s="75" t="str">
        <f>IFERROR(INDEX(Schéma_vyplnenie!A:A,MATCH('Výzva_vyplnenie '!B72,Schéma_vyplnenie!B:B,0),),"")</f>
        <v/>
      </c>
      <c r="B72" s="32"/>
      <c r="C72" s="40" t="str">
        <f>IFERROR(VLOOKUP(B72,Schéma_vyplnenie!$B:$I,7,0),"")</f>
        <v/>
      </c>
      <c r="D72" s="41" t="str">
        <f>IFERROR(VLOOKUP(B72,Schéma_vyplnenie!$B:$I,8,0),"")</f>
        <v/>
      </c>
      <c r="E72" s="29"/>
      <c r="F72" s="29"/>
      <c r="G72" s="36"/>
      <c r="H72" s="36"/>
      <c r="I72" s="36"/>
      <c r="J72" s="37"/>
      <c r="K72" s="37"/>
      <c r="L72" s="77"/>
    </row>
    <row r="73" spans="1:12" x14ac:dyDescent="0.2">
      <c r="A73" s="75" t="str">
        <f>IFERROR(INDEX(Schéma_vyplnenie!A:A,MATCH('Výzva_vyplnenie '!B73,Schéma_vyplnenie!B:B,0),),"")</f>
        <v/>
      </c>
      <c r="B73" s="32"/>
      <c r="C73" s="40" t="str">
        <f>IFERROR(VLOOKUP(B73,Schéma_vyplnenie!$B:$I,7,0),"")</f>
        <v/>
      </c>
      <c r="D73" s="41" t="str">
        <f>IFERROR(VLOOKUP(B73,Schéma_vyplnenie!$B:$I,8,0),"")</f>
        <v/>
      </c>
      <c r="E73" s="29"/>
      <c r="F73" s="29"/>
      <c r="G73" s="36"/>
      <c r="H73" s="36"/>
      <c r="I73" s="36"/>
      <c r="J73" s="37"/>
      <c r="K73" s="37"/>
      <c r="L73" s="77"/>
    </row>
    <row r="74" spans="1:12" x14ac:dyDescent="0.2">
      <c r="A74" s="75" t="str">
        <f>IFERROR(INDEX(Schéma_vyplnenie!A:A,MATCH('Výzva_vyplnenie '!B74,Schéma_vyplnenie!B:B,0),),"")</f>
        <v/>
      </c>
      <c r="B74" s="32"/>
      <c r="C74" s="40" t="str">
        <f>IFERROR(VLOOKUP(B74,Schéma_vyplnenie!$B:$I,7,0),"")</f>
        <v/>
      </c>
      <c r="D74" s="41" t="str">
        <f>IFERROR(VLOOKUP(B74,Schéma_vyplnenie!$B:$I,8,0),"")</f>
        <v/>
      </c>
      <c r="E74" s="29"/>
      <c r="F74" s="29"/>
      <c r="G74" s="36"/>
      <c r="H74" s="36"/>
      <c r="I74" s="36"/>
      <c r="J74" s="37"/>
      <c r="K74" s="37"/>
      <c r="L74" s="77"/>
    </row>
    <row r="75" spans="1:12" x14ac:dyDescent="0.2">
      <c r="A75" s="75" t="str">
        <f>IFERROR(INDEX(Schéma_vyplnenie!A:A,MATCH('Výzva_vyplnenie '!B75,Schéma_vyplnenie!B:B,0),),"")</f>
        <v/>
      </c>
      <c r="B75" s="32"/>
      <c r="C75" s="40" t="str">
        <f>IFERROR(VLOOKUP(B75,Schéma_vyplnenie!$B:$I,7,0),"")</f>
        <v/>
      </c>
      <c r="D75" s="41" t="str">
        <f>IFERROR(VLOOKUP(B75,Schéma_vyplnenie!$B:$I,8,0),"")</f>
        <v/>
      </c>
      <c r="E75" s="29"/>
      <c r="F75" s="29"/>
      <c r="G75" s="36"/>
      <c r="H75" s="36"/>
      <c r="I75" s="36"/>
      <c r="J75" s="37"/>
      <c r="K75" s="37"/>
      <c r="L75" s="77"/>
    </row>
    <row r="76" spans="1:12" x14ac:dyDescent="0.2">
      <c r="A76" s="75" t="str">
        <f>IFERROR(INDEX(Schéma_vyplnenie!A:A,MATCH('Výzva_vyplnenie '!B76,Schéma_vyplnenie!B:B,0),),"")</f>
        <v/>
      </c>
      <c r="B76" s="32"/>
      <c r="C76" s="40" t="str">
        <f>IFERROR(VLOOKUP(B76,Schéma_vyplnenie!$B:$I,7,0),"")</f>
        <v/>
      </c>
      <c r="D76" s="41" t="str">
        <f>IFERROR(VLOOKUP(B76,Schéma_vyplnenie!$B:$I,8,0),"")</f>
        <v/>
      </c>
      <c r="E76" s="29"/>
      <c r="F76" s="29"/>
      <c r="G76" s="36"/>
      <c r="H76" s="36"/>
      <c r="I76" s="36"/>
      <c r="J76" s="37"/>
      <c r="K76" s="37"/>
      <c r="L76" s="77"/>
    </row>
    <row r="77" spans="1:12" x14ac:dyDescent="0.2">
      <c r="A77" s="75" t="str">
        <f>IFERROR(INDEX(Schéma_vyplnenie!A:A,MATCH('Výzva_vyplnenie '!B77,Schéma_vyplnenie!B:B,0),),"")</f>
        <v/>
      </c>
      <c r="B77" s="32"/>
      <c r="C77" s="40" t="str">
        <f>IFERROR(VLOOKUP(B77,Schéma_vyplnenie!$B:$I,7,0),"")</f>
        <v/>
      </c>
      <c r="D77" s="41" t="str">
        <f>IFERROR(VLOOKUP(B77,Schéma_vyplnenie!$B:$I,8,0),"")</f>
        <v/>
      </c>
      <c r="E77" s="29"/>
      <c r="F77" s="29"/>
      <c r="G77" s="36"/>
      <c r="H77" s="36"/>
      <c r="I77" s="36"/>
      <c r="J77" s="37"/>
      <c r="K77" s="37"/>
      <c r="L77" s="77"/>
    </row>
    <row r="78" spans="1:12" x14ac:dyDescent="0.2">
      <c r="A78" s="75" t="str">
        <f>IFERROR(INDEX(Schéma_vyplnenie!A:A,MATCH('Výzva_vyplnenie '!B78,Schéma_vyplnenie!B:B,0),),"")</f>
        <v/>
      </c>
      <c r="B78" s="32"/>
      <c r="C78" s="40" t="str">
        <f>IFERROR(VLOOKUP(B78,Schéma_vyplnenie!$B:$I,7,0),"")</f>
        <v/>
      </c>
      <c r="D78" s="41" t="str">
        <f>IFERROR(VLOOKUP(B78,Schéma_vyplnenie!$B:$I,8,0),"")</f>
        <v/>
      </c>
      <c r="E78" s="29"/>
      <c r="F78" s="29"/>
      <c r="G78" s="36"/>
      <c r="H78" s="36"/>
      <c r="I78" s="36"/>
      <c r="J78" s="37"/>
      <c r="K78" s="37"/>
      <c r="L78" s="77"/>
    </row>
    <row r="79" spans="1:12" x14ac:dyDescent="0.2">
      <c r="A79" s="75" t="str">
        <f>IFERROR(INDEX(Schéma_vyplnenie!A:A,MATCH('Výzva_vyplnenie '!B79,Schéma_vyplnenie!B:B,0),),"")</f>
        <v/>
      </c>
      <c r="B79" s="32"/>
      <c r="C79" s="40" t="str">
        <f>IFERROR(VLOOKUP(B79,Schéma_vyplnenie!$B:$I,7,0),"")</f>
        <v/>
      </c>
      <c r="D79" s="41" t="str">
        <f>IFERROR(VLOOKUP(B79,Schéma_vyplnenie!$B:$I,8,0),"")</f>
        <v/>
      </c>
      <c r="E79" s="29"/>
      <c r="F79" s="29"/>
      <c r="G79" s="36"/>
      <c r="H79" s="36"/>
      <c r="I79" s="36"/>
      <c r="J79" s="37"/>
      <c r="K79" s="37"/>
      <c r="L79" s="77"/>
    </row>
    <row r="80" spans="1:12" x14ac:dyDescent="0.2">
      <c r="A80" s="75" t="str">
        <f>IFERROR(INDEX(Schéma_vyplnenie!A:A,MATCH('Výzva_vyplnenie '!B80,Schéma_vyplnenie!B:B,0),),"")</f>
        <v/>
      </c>
      <c r="B80" s="32"/>
      <c r="C80" s="40" t="str">
        <f>IFERROR(VLOOKUP(B80,Schéma_vyplnenie!$B:$I,7,0),"")</f>
        <v/>
      </c>
      <c r="D80" s="41" t="str">
        <f>IFERROR(VLOOKUP(B80,Schéma_vyplnenie!$B:$I,8,0),"")</f>
        <v/>
      </c>
      <c r="E80" s="29"/>
      <c r="F80" s="29"/>
      <c r="G80" s="36"/>
      <c r="H80" s="36"/>
      <c r="I80" s="36"/>
      <c r="J80" s="37"/>
      <c r="K80" s="37"/>
      <c r="L80" s="77"/>
    </row>
    <row r="81" spans="1:12" x14ac:dyDescent="0.2">
      <c r="A81" s="75" t="str">
        <f>IFERROR(INDEX(Schéma_vyplnenie!A:A,MATCH('Výzva_vyplnenie '!B81,Schéma_vyplnenie!B:B,0),),"")</f>
        <v/>
      </c>
      <c r="B81" s="32"/>
      <c r="C81" s="40" t="str">
        <f>IFERROR(VLOOKUP(B81,Schéma_vyplnenie!$B:$I,7,0),"")</f>
        <v/>
      </c>
      <c r="D81" s="41" t="str">
        <f>IFERROR(VLOOKUP(B81,Schéma_vyplnenie!$B:$I,8,0),"")</f>
        <v/>
      </c>
      <c r="E81" s="29"/>
      <c r="F81" s="29"/>
      <c r="G81" s="36"/>
      <c r="H81" s="36"/>
      <c r="I81" s="36"/>
      <c r="J81" s="37"/>
      <c r="K81" s="37"/>
      <c r="L81" s="77"/>
    </row>
    <row r="82" spans="1:12" x14ac:dyDescent="0.2">
      <c r="A82" s="75" t="str">
        <f>IFERROR(INDEX(Schéma_vyplnenie!A:A,MATCH('Výzva_vyplnenie '!B82,Schéma_vyplnenie!B:B,0),),"")</f>
        <v/>
      </c>
      <c r="B82" s="32"/>
      <c r="C82" s="40" t="str">
        <f>IFERROR(VLOOKUP(B82,Schéma_vyplnenie!$B:$I,7,0),"")</f>
        <v/>
      </c>
      <c r="D82" s="41" t="str">
        <f>IFERROR(VLOOKUP(B82,Schéma_vyplnenie!$B:$I,8,0),"")</f>
        <v/>
      </c>
      <c r="E82" s="29"/>
      <c r="F82" s="29"/>
      <c r="G82" s="36"/>
      <c r="H82" s="36"/>
      <c r="I82" s="36"/>
      <c r="J82" s="37"/>
      <c r="K82" s="37"/>
      <c r="L82" s="77"/>
    </row>
    <row r="83" spans="1:12" x14ac:dyDescent="0.2">
      <c r="A83" s="75" t="str">
        <f>IFERROR(INDEX(Schéma_vyplnenie!A:A,MATCH('Výzva_vyplnenie '!B83,Schéma_vyplnenie!B:B,0),),"")</f>
        <v/>
      </c>
      <c r="B83" s="32"/>
      <c r="C83" s="40" t="str">
        <f>IFERROR(VLOOKUP(B83,Schéma_vyplnenie!$B:$I,7,0),"")</f>
        <v/>
      </c>
      <c r="D83" s="41" t="str">
        <f>IFERROR(VLOOKUP(B83,Schéma_vyplnenie!$B:$I,8,0),"")</f>
        <v/>
      </c>
      <c r="E83" s="29"/>
      <c r="F83" s="29"/>
      <c r="G83" s="36"/>
      <c r="H83" s="36"/>
      <c r="I83" s="36"/>
      <c r="J83" s="37"/>
      <c r="K83" s="37"/>
      <c r="L83" s="77"/>
    </row>
    <row r="84" spans="1:12" x14ac:dyDescent="0.2">
      <c r="A84" s="75" t="str">
        <f>IFERROR(INDEX(Schéma_vyplnenie!A:A,MATCH('Výzva_vyplnenie '!B84,Schéma_vyplnenie!B:B,0),),"")</f>
        <v/>
      </c>
      <c r="B84" s="32"/>
      <c r="C84" s="40" t="str">
        <f>IFERROR(VLOOKUP(B84,Schéma_vyplnenie!$B:$I,7,0),"")</f>
        <v/>
      </c>
      <c r="D84" s="41" t="str">
        <f>IFERROR(VLOOKUP(B84,Schéma_vyplnenie!$B:$I,8,0),"")</f>
        <v/>
      </c>
      <c r="E84" s="29"/>
      <c r="F84" s="29"/>
      <c r="G84" s="36"/>
      <c r="H84" s="36"/>
      <c r="I84" s="36"/>
      <c r="J84" s="37"/>
      <c r="K84" s="37"/>
      <c r="L84" s="77"/>
    </row>
    <row r="85" spans="1:12" x14ac:dyDescent="0.2">
      <c r="A85" s="75" t="str">
        <f>IFERROR(INDEX(Schéma_vyplnenie!A:A,MATCH('Výzva_vyplnenie '!B85,Schéma_vyplnenie!B:B,0),),"")</f>
        <v/>
      </c>
      <c r="B85" s="32"/>
      <c r="C85" s="40" t="str">
        <f>IFERROR(VLOOKUP(B85,Schéma_vyplnenie!$B:$I,7,0),"")</f>
        <v/>
      </c>
      <c r="D85" s="41" t="str">
        <f>IFERROR(VLOOKUP(B85,Schéma_vyplnenie!$B:$I,8,0),"")</f>
        <v/>
      </c>
      <c r="E85" s="29"/>
      <c r="F85" s="29"/>
      <c r="G85" s="36"/>
      <c r="H85" s="36"/>
      <c r="I85" s="36"/>
      <c r="J85" s="37"/>
      <c r="K85" s="37"/>
      <c r="L85" s="77"/>
    </row>
    <row r="86" spans="1:12" x14ac:dyDescent="0.2">
      <c r="A86" s="75" t="str">
        <f>IFERROR(INDEX(Schéma_vyplnenie!A:A,MATCH('Výzva_vyplnenie '!B86,Schéma_vyplnenie!B:B,0),),"")</f>
        <v/>
      </c>
      <c r="B86" s="32"/>
      <c r="C86" s="40" t="str">
        <f>IFERROR(VLOOKUP(B86,Schéma_vyplnenie!$B:$I,7,0),"")</f>
        <v/>
      </c>
      <c r="D86" s="41" t="str">
        <f>IFERROR(VLOOKUP(B86,Schéma_vyplnenie!$B:$I,8,0),"")</f>
        <v/>
      </c>
      <c r="E86" s="29"/>
      <c r="F86" s="29"/>
      <c r="G86" s="36"/>
      <c r="H86" s="36"/>
      <c r="I86" s="36"/>
      <c r="J86" s="37"/>
      <c r="K86" s="37"/>
      <c r="L86" s="77"/>
    </row>
    <row r="87" spans="1:12" x14ac:dyDescent="0.2">
      <c r="A87" s="75" t="str">
        <f>IFERROR(INDEX(Schéma_vyplnenie!A:A,MATCH('Výzva_vyplnenie '!B87,Schéma_vyplnenie!B:B,0),),"")</f>
        <v/>
      </c>
      <c r="B87" s="32"/>
      <c r="C87" s="40" t="str">
        <f>IFERROR(VLOOKUP(B87,Schéma_vyplnenie!$B:$I,7,0),"")</f>
        <v/>
      </c>
      <c r="D87" s="41" t="str">
        <f>IFERROR(VLOOKUP(B87,Schéma_vyplnenie!$B:$I,8,0),"")</f>
        <v/>
      </c>
      <c r="E87" s="29"/>
      <c r="F87" s="29"/>
      <c r="G87" s="36"/>
      <c r="H87" s="36"/>
      <c r="I87" s="36"/>
      <c r="J87" s="37"/>
      <c r="K87" s="37"/>
      <c r="L87" s="77"/>
    </row>
    <row r="88" spans="1:12" x14ac:dyDescent="0.2">
      <c r="A88" s="75" t="str">
        <f>IFERROR(INDEX(Schéma_vyplnenie!A:A,MATCH('Výzva_vyplnenie '!B88,Schéma_vyplnenie!B:B,0),),"")</f>
        <v/>
      </c>
      <c r="B88" s="32"/>
      <c r="C88" s="40" t="str">
        <f>IFERROR(VLOOKUP(B88,Schéma_vyplnenie!$B:$I,7,0),"")</f>
        <v/>
      </c>
      <c r="D88" s="41" t="str">
        <f>IFERROR(VLOOKUP(B88,Schéma_vyplnenie!$B:$I,8,0),"")</f>
        <v/>
      </c>
      <c r="E88" s="29"/>
      <c r="F88" s="29"/>
      <c r="G88" s="36"/>
      <c r="H88" s="36"/>
      <c r="I88" s="36"/>
      <c r="J88" s="37"/>
      <c r="K88" s="37"/>
      <c r="L88" s="77"/>
    </row>
    <row r="89" spans="1:12" x14ac:dyDescent="0.2">
      <c r="A89" s="75" t="str">
        <f>IFERROR(INDEX(Schéma_vyplnenie!A:A,MATCH('Výzva_vyplnenie '!B89,Schéma_vyplnenie!B:B,0),),"")</f>
        <v/>
      </c>
      <c r="B89" s="32"/>
      <c r="C89" s="40" t="str">
        <f>IFERROR(VLOOKUP(B89,Schéma_vyplnenie!$B:$I,7,0),"")</f>
        <v/>
      </c>
      <c r="D89" s="41" t="str">
        <f>IFERROR(VLOOKUP(B89,Schéma_vyplnenie!$B:$I,8,0),"")</f>
        <v/>
      </c>
      <c r="E89" s="29"/>
      <c r="F89" s="29"/>
      <c r="G89" s="36"/>
      <c r="H89" s="36"/>
      <c r="I89" s="36"/>
      <c r="J89" s="37"/>
      <c r="K89" s="37"/>
      <c r="L89" s="77"/>
    </row>
    <row r="90" spans="1:12" x14ac:dyDescent="0.2">
      <c r="A90" s="75" t="str">
        <f>IFERROR(INDEX(Schéma_vyplnenie!A:A,MATCH('Výzva_vyplnenie '!B90,Schéma_vyplnenie!B:B,0),),"")</f>
        <v/>
      </c>
      <c r="B90" s="32"/>
      <c r="C90" s="40" t="str">
        <f>IFERROR(VLOOKUP(B90,Schéma_vyplnenie!$B:$I,7,0),"")</f>
        <v/>
      </c>
      <c r="D90" s="41" t="str">
        <f>IFERROR(VLOOKUP(B90,Schéma_vyplnenie!$B:$I,8,0),"")</f>
        <v/>
      </c>
      <c r="E90" s="29"/>
      <c r="F90" s="29"/>
      <c r="G90" s="36"/>
      <c r="H90" s="36"/>
      <c r="I90" s="36"/>
      <c r="J90" s="37"/>
      <c r="K90" s="37"/>
      <c r="L90" s="77"/>
    </row>
    <row r="91" spans="1:12" x14ac:dyDescent="0.2">
      <c r="A91" s="75" t="str">
        <f>IFERROR(INDEX(Schéma_vyplnenie!A:A,MATCH('Výzva_vyplnenie '!B91,Schéma_vyplnenie!B:B,0),),"")</f>
        <v/>
      </c>
      <c r="B91" s="32"/>
      <c r="C91" s="40" t="str">
        <f>IFERROR(VLOOKUP(B91,Schéma_vyplnenie!$B:$I,7,0),"")</f>
        <v/>
      </c>
      <c r="D91" s="41" t="str">
        <f>IFERROR(VLOOKUP(B91,Schéma_vyplnenie!$B:$I,8,0),"")</f>
        <v/>
      </c>
      <c r="E91" s="29"/>
      <c r="F91" s="29"/>
      <c r="G91" s="36"/>
      <c r="H91" s="36"/>
      <c r="I91" s="36"/>
      <c r="J91" s="37"/>
      <c r="K91" s="37"/>
      <c r="L91" s="77"/>
    </row>
    <row r="92" spans="1:12" x14ac:dyDescent="0.2">
      <c r="A92" s="75" t="str">
        <f>IFERROR(INDEX(Schéma_vyplnenie!A:A,MATCH('Výzva_vyplnenie '!B92,Schéma_vyplnenie!B:B,0),),"")</f>
        <v/>
      </c>
      <c r="B92" s="32"/>
      <c r="C92" s="40" t="str">
        <f>IFERROR(VLOOKUP(B92,Schéma_vyplnenie!$B:$I,7,0),"")</f>
        <v/>
      </c>
      <c r="D92" s="41" t="str">
        <f>IFERROR(VLOOKUP(B92,Schéma_vyplnenie!$B:$I,8,0),"")</f>
        <v/>
      </c>
      <c r="E92" s="29"/>
      <c r="F92" s="29"/>
      <c r="G92" s="36"/>
      <c r="H92" s="36"/>
      <c r="I92" s="36"/>
      <c r="J92" s="37"/>
      <c r="K92" s="37"/>
      <c r="L92" s="77"/>
    </row>
    <row r="93" spans="1:12" x14ac:dyDescent="0.2">
      <c r="A93" s="75" t="str">
        <f>IFERROR(INDEX(Schéma_vyplnenie!A:A,MATCH('Výzva_vyplnenie '!B93,Schéma_vyplnenie!B:B,0),),"")</f>
        <v/>
      </c>
      <c r="B93" s="32"/>
      <c r="C93" s="40" t="str">
        <f>IFERROR(VLOOKUP(B93,Schéma_vyplnenie!$B:$I,7,0),"")</f>
        <v/>
      </c>
      <c r="D93" s="41" t="str">
        <f>IFERROR(VLOOKUP(B93,Schéma_vyplnenie!$B:$I,8,0),"")</f>
        <v/>
      </c>
      <c r="E93" s="29"/>
      <c r="F93" s="29"/>
      <c r="G93" s="36"/>
      <c r="H93" s="36"/>
      <c r="I93" s="36"/>
      <c r="J93" s="37"/>
      <c r="K93" s="37"/>
      <c r="L93" s="77"/>
    </row>
    <row r="94" spans="1:12" x14ac:dyDescent="0.2">
      <c r="A94" s="75" t="str">
        <f>IFERROR(INDEX(Schéma_vyplnenie!A:A,MATCH('Výzva_vyplnenie '!B94,Schéma_vyplnenie!B:B,0),),"")</f>
        <v/>
      </c>
      <c r="B94" s="32"/>
      <c r="C94" s="40" t="str">
        <f>IFERROR(VLOOKUP(B94,Schéma_vyplnenie!$B:$I,7,0),"")</f>
        <v/>
      </c>
      <c r="D94" s="41" t="str">
        <f>IFERROR(VLOOKUP(B94,Schéma_vyplnenie!$B:$I,8,0),"")</f>
        <v/>
      </c>
      <c r="E94" s="29"/>
      <c r="F94" s="29"/>
      <c r="G94" s="36"/>
      <c r="H94" s="36"/>
      <c r="I94" s="36"/>
      <c r="J94" s="37"/>
      <c r="K94" s="37"/>
      <c r="L94" s="77"/>
    </row>
    <row r="95" spans="1:12" x14ac:dyDescent="0.2">
      <c r="A95" s="75" t="str">
        <f>IFERROR(INDEX(Schéma_vyplnenie!A:A,MATCH('Výzva_vyplnenie '!B95,Schéma_vyplnenie!B:B,0),),"")</f>
        <v/>
      </c>
      <c r="B95" s="32"/>
      <c r="C95" s="40" t="str">
        <f>IFERROR(VLOOKUP(B95,Schéma_vyplnenie!$B:$I,7,0),"")</f>
        <v/>
      </c>
      <c r="D95" s="41" t="str">
        <f>IFERROR(VLOOKUP(B95,Schéma_vyplnenie!$B:$I,8,0),"")</f>
        <v/>
      </c>
      <c r="E95" s="29"/>
      <c r="F95" s="29"/>
      <c r="G95" s="36"/>
      <c r="H95" s="36"/>
      <c r="I95" s="36"/>
      <c r="J95" s="37"/>
      <c r="K95" s="37"/>
      <c r="L95" s="77"/>
    </row>
    <row r="96" spans="1:12" x14ac:dyDescent="0.2">
      <c r="A96" s="75" t="str">
        <f>IFERROR(INDEX(Schéma_vyplnenie!A:A,MATCH('Výzva_vyplnenie '!B96,Schéma_vyplnenie!B:B,0),),"")</f>
        <v/>
      </c>
      <c r="B96" s="32"/>
      <c r="C96" s="40" t="str">
        <f>IFERROR(VLOOKUP(B96,Schéma_vyplnenie!$B:$I,7,0),"")</f>
        <v/>
      </c>
      <c r="D96" s="41" t="str">
        <f>IFERROR(VLOOKUP(B96,Schéma_vyplnenie!$B:$I,8,0),"")</f>
        <v/>
      </c>
      <c r="E96" s="29"/>
      <c r="F96" s="29"/>
      <c r="G96" s="36"/>
      <c r="H96" s="36"/>
      <c r="I96" s="36"/>
      <c r="J96" s="37"/>
      <c r="K96" s="37"/>
      <c r="L96" s="77"/>
    </row>
    <row r="97" spans="1:12" x14ac:dyDescent="0.2">
      <c r="A97" s="75" t="str">
        <f>IFERROR(INDEX(Schéma_vyplnenie!A:A,MATCH('Výzva_vyplnenie '!B97,Schéma_vyplnenie!B:B,0),),"")</f>
        <v/>
      </c>
      <c r="B97" s="32"/>
      <c r="C97" s="40" t="str">
        <f>IFERROR(VLOOKUP(B97,Schéma_vyplnenie!$B:$I,7,0),"")</f>
        <v/>
      </c>
      <c r="D97" s="41" t="str">
        <f>IFERROR(VLOOKUP(B97,Schéma_vyplnenie!$B:$I,8,0),"")</f>
        <v/>
      </c>
      <c r="E97" s="29"/>
      <c r="F97" s="29"/>
      <c r="G97" s="36"/>
      <c r="H97" s="36"/>
      <c r="I97" s="36"/>
      <c r="J97" s="37"/>
      <c r="K97" s="37"/>
      <c r="L97" s="77"/>
    </row>
    <row r="98" spans="1:12" x14ac:dyDescent="0.2">
      <c r="A98" s="75" t="str">
        <f>IFERROR(INDEX(Schéma_vyplnenie!A:A,MATCH('Výzva_vyplnenie '!B98,Schéma_vyplnenie!B:B,0),),"")</f>
        <v/>
      </c>
      <c r="B98" s="32"/>
      <c r="C98" s="40" t="str">
        <f>IFERROR(VLOOKUP(B98,Schéma_vyplnenie!$B:$I,7,0),"")</f>
        <v/>
      </c>
      <c r="D98" s="41" t="str">
        <f>IFERROR(VLOOKUP(B98,Schéma_vyplnenie!$B:$I,8,0),"")</f>
        <v/>
      </c>
      <c r="E98" s="29"/>
      <c r="F98" s="29"/>
      <c r="G98" s="36"/>
      <c r="H98" s="36"/>
      <c r="I98" s="36"/>
      <c r="J98" s="37"/>
      <c r="K98" s="37"/>
      <c r="L98" s="77"/>
    </row>
    <row r="99" spans="1:12" x14ac:dyDescent="0.2">
      <c r="A99" s="75" t="str">
        <f>IFERROR(INDEX(Schéma_vyplnenie!A:A,MATCH('Výzva_vyplnenie '!B99,Schéma_vyplnenie!B:B,0),),"")</f>
        <v/>
      </c>
      <c r="B99" s="32"/>
      <c r="C99" s="40" t="str">
        <f>IFERROR(VLOOKUP(B99,Schéma_vyplnenie!$B:$I,7,0),"")</f>
        <v/>
      </c>
      <c r="D99" s="41" t="str">
        <f>IFERROR(VLOOKUP(B99,Schéma_vyplnenie!$B:$I,8,0),"")</f>
        <v/>
      </c>
      <c r="E99" s="29"/>
      <c r="F99" s="29"/>
      <c r="G99" s="36"/>
      <c r="H99" s="36"/>
      <c r="I99" s="36"/>
      <c r="J99" s="37"/>
      <c r="K99" s="37"/>
      <c r="L99" s="77"/>
    </row>
    <row r="100" spans="1:12" x14ac:dyDescent="0.2">
      <c r="A100" s="75" t="str">
        <f>IFERROR(INDEX(Schéma_vyplnenie!A:A,MATCH('Výzva_vyplnenie '!B100,Schéma_vyplnenie!B:B,0),),"")</f>
        <v/>
      </c>
      <c r="B100" s="32"/>
      <c r="C100" s="40" t="str">
        <f>IFERROR(VLOOKUP(B100,Schéma_vyplnenie!$B:$I,7,0),"")</f>
        <v/>
      </c>
      <c r="D100" s="41" t="str">
        <f>IFERROR(VLOOKUP(B100,Schéma_vyplnenie!$B:$I,8,0),"")</f>
        <v/>
      </c>
      <c r="E100" s="29"/>
      <c r="F100" s="29"/>
      <c r="G100" s="36"/>
      <c r="H100" s="36"/>
      <c r="I100" s="36"/>
      <c r="J100" s="37"/>
      <c r="K100" s="37"/>
      <c r="L100" s="77"/>
    </row>
    <row r="101" spans="1:12" x14ac:dyDescent="0.2">
      <c r="A101" s="75" t="str">
        <f>IFERROR(INDEX(Schéma_vyplnenie!A:A,MATCH('Výzva_vyplnenie '!B101,Schéma_vyplnenie!B:B,0),),"")</f>
        <v/>
      </c>
      <c r="B101" s="32"/>
      <c r="C101" s="40" t="str">
        <f>IFERROR(VLOOKUP(B101,Schéma_vyplnenie!$B:$I,7,0),"")</f>
        <v/>
      </c>
      <c r="D101" s="41" t="str">
        <f>IFERROR(VLOOKUP(B101,Schéma_vyplnenie!$B:$I,8,0),"")</f>
        <v/>
      </c>
      <c r="E101" s="29"/>
      <c r="F101" s="29"/>
      <c r="G101" s="36"/>
      <c r="H101" s="36"/>
      <c r="I101" s="36"/>
      <c r="J101" s="37"/>
      <c r="K101" s="37"/>
      <c r="L101" s="77"/>
    </row>
    <row r="102" spans="1:12" x14ac:dyDescent="0.2">
      <c r="A102" s="75" t="str">
        <f>IFERROR(INDEX(Schéma_vyplnenie!A:A,MATCH('Výzva_vyplnenie '!B102,Schéma_vyplnenie!B:B,0),),"")</f>
        <v/>
      </c>
      <c r="B102" s="32"/>
      <c r="C102" s="40" t="str">
        <f>IFERROR(VLOOKUP(B102,Schéma_vyplnenie!$B:$I,7,0),"")</f>
        <v/>
      </c>
      <c r="D102" s="41" t="str">
        <f>IFERROR(VLOOKUP(B102,Schéma_vyplnenie!$B:$I,8,0),"")</f>
        <v/>
      </c>
      <c r="E102" s="29"/>
      <c r="F102" s="29"/>
      <c r="G102" s="36"/>
      <c r="H102" s="36"/>
      <c r="I102" s="36"/>
      <c r="J102" s="37"/>
      <c r="K102" s="37"/>
      <c r="L102" s="77"/>
    </row>
    <row r="103" spans="1:12" x14ac:dyDescent="0.2">
      <c r="A103" s="75" t="str">
        <f>IFERROR(INDEX(Schéma_vyplnenie!A:A,MATCH('Výzva_vyplnenie '!B103,Schéma_vyplnenie!B:B,0),),"")</f>
        <v/>
      </c>
      <c r="B103" s="32"/>
      <c r="C103" s="40" t="str">
        <f>IFERROR(VLOOKUP(B103,Schéma_vyplnenie!$B:$I,7,0),"")</f>
        <v/>
      </c>
      <c r="D103" s="41" t="str">
        <f>IFERROR(VLOOKUP(B103,Schéma_vyplnenie!$B:$I,8,0),"")</f>
        <v/>
      </c>
      <c r="E103" s="29"/>
      <c r="F103" s="29"/>
      <c r="G103" s="36"/>
      <c r="H103" s="36"/>
      <c r="I103" s="36"/>
      <c r="J103" s="37"/>
      <c r="K103" s="37"/>
      <c r="L103" s="77"/>
    </row>
    <row r="104" spans="1:12" x14ac:dyDescent="0.2">
      <c r="A104" s="75" t="str">
        <f>IFERROR(INDEX(Schéma_vyplnenie!A:A,MATCH('Výzva_vyplnenie '!B104,Schéma_vyplnenie!B:B,0),),"")</f>
        <v/>
      </c>
      <c r="B104" s="32"/>
      <c r="C104" s="40" t="str">
        <f>IFERROR(VLOOKUP(B104,Schéma_vyplnenie!$B:$I,7,0),"")</f>
        <v/>
      </c>
      <c r="D104" s="41" t="str">
        <f>IFERROR(VLOOKUP(B104,Schéma_vyplnenie!$B:$I,8,0),"")</f>
        <v/>
      </c>
      <c r="E104" s="29"/>
      <c r="F104" s="29"/>
      <c r="G104" s="36"/>
      <c r="H104" s="36"/>
      <c r="I104" s="36"/>
      <c r="J104" s="37"/>
      <c r="K104" s="37"/>
      <c r="L104" s="77"/>
    </row>
    <row r="105" spans="1:12" x14ac:dyDescent="0.2">
      <c r="A105" s="75" t="str">
        <f>IFERROR(INDEX(Schéma_vyplnenie!A:A,MATCH('Výzva_vyplnenie '!B105,Schéma_vyplnenie!B:B,0),),"")</f>
        <v/>
      </c>
      <c r="B105" s="32"/>
      <c r="C105" s="40" t="str">
        <f>IFERROR(VLOOKUP(B105,Schéma_vyplnenie!$B:$I,7,0),"")</f>
        <v/>
      </c>
      <c r="D105" s="41" t="str">
        <f>IFERROR(VLOOKUP(B105,Schéma_vyplnenie!$B:$I,8,0),"")</f>
        <v/>
      </c>
      <c r="E105" s="29"/>
      <c r="F105" s="29"/>
      <c r="G105" s="36"/>
      <c r="H105" s="36"/>
      <c r="I105" s="36"/>
      <c r="J105" s="37"/>
      <c r="K105" s="37"/>
      <c r="L105" s="77"/>
    </row>
    <row r="106" spans="1:12" x14ac:dyDescent="0.2">
      <c r="A106" s="75" t="str">
        <f>IFERROR(INDEX(Schéma_vyplnenie!A:A,MATCH('Výzva_vyplnenie '!B106,Schéma_vyplnenie!B:B,0),),"")</f>
        <v/>
      </c>
      <c r="B106" s="32"/>
      <c r="C106" s="40" t="str">
        <f>IFERROR(VLOOKUP(B106,Schéma_vyplnenie!$B:$I,7,0),"")</f>
        <v/>
      </c>
      <c r="D106" s="41" t="str">
        <f>IFERROR(VLOOKUP(B106,Schéma_vyplnenie!$B:$I,8,0),"")</f>
        <v/>
      </c>
      <c r="E106" s="29"/>
      <c r="F106" s="29"/>
      <c r="G106" s="36"/>
      <c r="H106" s="36"/>
      <c r="I106" s="36"/>
      <c r="J106" s="37"/>
      <c r="K106" s="37"/>
      <c r="L106" s="77"/>
    </row>
    <row r="107" spans="1:12" x14ac:dyDescent="0.2">
      <c r="A107" s="75" t="str">
        <f>IFERROR(INDEX(Schéma_vyplnenie!A:A,MATCH('Výzva_vyplnenie '!B107,Schéma_vyplnenie!B:B,0),),"")</f>
        <v/>
      </c>
      <c r="B107" s="32"/>
      <c r="C107" s="40" t="str">
        <f>IFERROR(VLOOKUP(B107,Schéma_vyplnenie!$B:$I,7,0),"")</f>
        <v/>
      </c>
      <c r="D107" s="41" t="str">
        <f>IFERROR(VLOOKUP(B107,Schéma_vyplnenie!$B:$I,8,0),"")</f>
        <v/>
      </c>
      <c r="E107" s="29"/>
      <c r="F107" s="29"/>
      <c r="G107" s="36"/>
      <c r="H107" s="36"/>
      <c r="I107" s="36"/>
      <c r="J107" s="37"/>
      <c r="K107" s="37"/>
      <c r="L107" s="77"/>
    </row>
    <row r="108" spans="1:12" x14ac:dyDescent="0.2">
      <c r="A108" s="75" t="str">
        <f>IFERROR(INDEX(Schéma_vyplnenie!A:A,MATCH('Výzva_vyplnenie '!B108,Schéma_vyplnenie!B:B,0),),"")</f>
        <v/>
      </c>
      <c r="B108" s="32"/>
      <c r="C108" s="40" t="str">
        <f>IFERROR(VLOOKUP(B108,Schéma_vyplnenie!$B:$I,7,0),"")</f>
        <v/>
      </c>
      <c r="D108" s="41" t="str">
        <f>IFERROR(VLOOKUP(B108,Schéma_vyplnenie!$B:$I,8,0),"")</f>
        <v/>
      </c>
      <c r="E108" s="29"/>
      <c r="F108" s="29"/>
      <c r="G108" s="36"/>
      <c r="H108" s="36"/>
      <c r="I108" s="36"/>
      <c r="J108" s="37"/>
      <c r="K108" s="37"/>
      <c r="L108" s="77"/>
    </row>
    <row r="109" spans="1:12" x14ac:dyDescent="0.2">
      <c r="A109" s="75" t="str">
        <f>IFERROR(INDEX(Schéma_vyplnenie!A:A,MATCH('Výzva_vyplnenie '!B109,Schéma_vyplnenie!B:B,0),),"")</f>
        <v/>
      </c>
      <c r="B109" s="32"/>
      <c r="C109" s="40" t="str">
        <f>IFERROR(VLOOKUP(B109,Schéma_vyplnenie!$B:$I,7,0),"")</f>
        <v/>
      </c>
      <c r="D109" s="41" t="str">
        <f>IFERROR(VLOOKUP(B109,Schéma_vyplnenie!$B:$I,8,0),"")</f>
        <v/>
      </c>
      <c r="E109" s="29"/>
      <c r="F109" s="29"/>
      <c r="G109" s="36"/>
      <c r="H109" s="36"/>
      <c r="I109" s="36"/>
      <c r="J109" s="37"/>
      <c r="K109" s="37"/>
      <c r="L109" s="77"/>
    </row>
    <row r="110" spans="1:12" x14ac:dyDescent="0.2">
      <c r="A110" s="75" t="str">
        <f>IFERROR(INDEX(Schéma_vyplnenie!A:A,MATCH('Výzva_vyplnenie '!B110,Schéma_vyplnenie!B:B,0),),"")</f>
        <v/>
      </c>
      <c r="B110" s="32"/>
      <c r="C110" s="40" t="str">
        <f>IFERROR(VLOOKUP(B110,Schéma_vyplnenie!$B:$I,7,0),"")</f>
        <v/>
      </c>
      <c r="D110" s="41" t="str">
        <f>IFERROR(VLOOKUP(B110,Schéma_vyplnenie!$B:$I,8,0),"")</f>
        <v/>
      </c>
      <c r="E110" s="29"/>
      <c r="F110" s="29"/>
      <c r="G110" s="36"/>
      <c r="H110" s="36"/>
      <c r="I110" s="36"/>
      <c r="J110" s="37"/>
      <c r="K110" s="37"/>
      <c r="L110" s="77"/>
    </row>
    <row r="111" spans="1:12" x14ac:dyDescent="0.2">
      <c r="A111" s="75" t="str">
        <f>IFERROR(INDEX(Schéma_vyplnenie!A:A,MATCH('Výzva_vyplnenie '!B111,Schéma_vyplnenie!B:B,0),),"")</f>
        <v/>
      </c>
      <c r="B111" s="32"/>
      <c r="C111" s="40" t="str">
        <f>IFERROR(VLOOKUP(B111,Schéma_vyplnenie!$B:$I,7,0),"")</f>
        <v/>
      </c>
      <c r="D111" s="41" t="str">
        <f>IFERROR(VLOOKUP(B111,Schéma_vyplnenie!$B:$I,8,0),"")</f>
        <v/>
      </c>
      <c r="E111" s="29"/>
      <c r="F111" s="29"/>
      <c r="G111" s="36"/>
      <c r="H111" s="36"/>
      <c r="I111" s="36"/>
      <c r="J111" s="37"/>
      <c r="K111" s="37"/>
      <c r="L111" s="77"/>
    </row>
    <row r="112" spans="1:12" x14ac:dyDescent="0.2">
      <c r="A112" s="75" t="str">
        <f>IFERROR(INDEX(Schéma_vyplnenie!A:A,MATCH('Výzva_vyplnenie '!B112,Schéma_vyplnenie!B:B,0),),"")</f>
        <v/>
      </c>
      <c r="B112" s="32"/>
      <c r="C112" s="40" t="str">
        <f>IFERROR(VLOOKUP(B112,Schéma_vyplnenie!$B:$I,7,0),"")</f>
        <v/>
      </c>
      <c r="D112" s="41" t="str">
        <f>IFERROR(VLOOKUP(B112,Schéma_vyplnenie!$B:$I,8,0),"")</f>
        <v/>
      </c>
      <c r="E112" s="29"/>
      <c r="F112" s="29"/>
      <c r="G112" s="36"/>
      <c r="H112" s="36"/>
      <c r="I112" s="36"/>
      <c r="J112" s="37"/>
      <c r="K112" s="37"/>
      <c r="L112" s="77"/>
    </row>
    <row r="113" spans="1:12" x14ac:dyDescent="0.2">
      <c r="A113" s="75" t="str">
        <f>IFERROR(INDEX(Schéma_vyplnenie!A:A,MATCH('Výzva_vyplnenie '!B113,Schéma_vyplnenie!B:B,0),),"")</f>
        <v/>
      </c>
      <c r="B113" s="32"/>
      <c r="C113" s="40" t="str">
        <f>IFERROR(VLOOKUP(B113,Schéma_vyplnenie!$B:$I,7,0),"")</f>
        <v/>
      </c>
      <c r="D113" s="41" t="str">
        <f>IFERROR(VLOOKUP(B113,Schéma_vyplnenie!$B:$I,8,0),"")</f>
        <v/>
      </c>
      <c r="E113" s="29"/>
      <c r="F113" s="29"/>
      <c r="G113" s="36"/>
      <c r="H113" s="36"/>
      <c r="I113" s="36"/>
      <c r="J113" s="37"/>
      <c r="K113" s="37"/>
      <c r="L113" s="77"/>
    </row>
    <row r="114" spans="1:12" x14ac:dyDescent="0.2">
      <c r="A114" s="75" t="str">
        <f>IFERROR(INDEX(Schéma_vyplnenie!A:A,MATCH('Výzva_vyplnenie '!B114,Schéma_vyplnenie!B:B,0),),"")</f>
        <v/>
      </c>
      <c r="B114" s="32"/>
      <c r="C114" s="40" t="str">
        <f>IFERROR(VLOOKUP(B114,Schéma_vyplnenie!$B:$I,7,0),"")</f>
        <v/>
      </c>
      <c r="D114" s="41" t="str">
        <f>IFERROR(VLOOKUP(B114,Schéma_vyplnenie!$B:$I,8,0),"")</f>
        <v/>
      </c>
      <c r="E114" s="29"/>
      <c r="F114" s="29"/>
      <c r="G114" s="36"/>
      <c r="H114" s="36"/>
      <c r="I114" s="36"/>
      <c r="J114" s="37"/>
      <c r="K114" s="37"/>
      <c r="L114" s="77"/>
    </row>
    <row r="115" spans="1:12" x14ac:dyDescent="0.2">
      <c r="A115" s="75" t="str">
        <f>IFERROR(INDEX(Schéma_vyplnenie!A:A,MATCH('Výzva_vyplnenie '!B115,Schéma_vyplnenie!B:B,0),),"")</f>
        <v/>
      </c>
      <c r="B115" s="32"/>
      <c r="C115" s="40" t="str">
        <f>IFERROR(VLOOKUP(B115,Schéma_vyplnenie!$B:$I,7,0),"")</f>
        <v/>
      </c>
      <c r="D115" s="41" t="str">
        <f>IFERROR(VLOOKUP(B115,Schéma_vyplnenie!$B:$I,8,0),"")</f>
        <v/>
      </c>
      <c r="E115" s="29"/>
      <c r="F115" s="29"/>
      <c r="G115" s="36"/>
      <c r="H115" s="36"/>
      <c r="I115" s="36"/>
      <c r="J115" s="37"/>
      <c r="K115" s="37"/>
      <c r="L115" s="77"/>
    </row>
    <row r="116" spans="1:12" x14ac:dyDescent="0.2">
      <c r="A116" s="75" t="str">
        <f>IFERROR(INDEX(Schéma_vyplnenie!A:A,MATCH('Výzva_vyplnenie '!B116,Schéma_vyplnenie!B:B,0),),"")</f>
        <v/>
      </c>
      <c r="B116" s="32"/>
      <c r="C116" s="40" t="str">
        <f>IFERROR(VLOOKUP(B116,Schéma_vyplnenie!$B:$I,7,0),"")</f>
        <v/>
      </c>
      <c r="D116" s="41" t="str">
        <f>IFERROR(VLOOKUP(B116,Schéma_vyplnenie!$B:$I,8,0),"")</f>
        <v/>
      </c>
      <c r="E116" s="29"/>
      <c r="F116" s="29"/>
      <c r="G116" s="36"/>
      <c r="H116" s="36"/>
      <c r="I116" s="36"/>
      <c r="J116" s="37"/>
      <c r="K116" s="37"/>
      <c r="L116" s="77"/>
    </row>
    <row r="117" spans="1:12" x14ac:dyDescent="0.2">
      <c r="A117" s="75" t="str">
        <f>IFERROR(INDEX(Schéma_vyplnenie!A:A,MATCH('Výzva_vyplnenie '!B117,Schéma_vyplnenie!B:B,0),),"")</f>
        <v/>
      </c>
      <c r="B117" s="32"/>
      <c r="C117" s="40" t="str">
        <f>IFERROR(VLOOKUP(B117,Schéma_vyplnenie!$B:$I,7,0),"")</f>
        <v/>
      </c>
      <c r="D117" s="41" t="str">
        <f>IFERROR(VLOOKUP(B117,Schéma_vyplnenie!$B:$I,8,0),"")</f>
        <v/>
      </c>
      <c r="E117" s="29"/>
      <c r="F117" s="29"/>
      <c r="G117" s="36"/>
      <c r="H117" s="36"/>
      <c r="I117" s="36"/>
      <c r="J117" s="37"/>
      <c r="K117" s="37"/>
      <c r="L117" s="77"/>
    </row>
    <row r="118" spans="1:12" x14ac:dyDescent="0.2">
      <c r="A118" s="75" t="str">
        <f>IFERROR(INDEX(Schéma_vyplnenie!A:A,MATCH('Výzva_vyplnenie '!B118,Schéma_vyplnenie!B:B,0),),"")</f>
        <v/>
      </c>
      <c r="B118" s="32"/>
      <c r="C118" s="40" t="str">
        <f>IFERROR(VLOOKUP(B118,Schéma_vyplnenie!$B:$I,7,0),"")</f>
        <v/>
      </c>
      <c r="D118" s="41" t="str">
        <f>IFERROR(VLOOKUP(B118,Schéma_vyplnenie!$B:$I,8,0),"")</f>
        <v/>
      </c>
      <c r="E118" s="29"/>
      <c r="F118" s="29"/>
      <c r="G118" s="36"/>
      <c r="H118" s="36"/>
      <c r="I118" s="36"/>
      <c r="J118" s="37"/>
      <c r="K118" s="37"/>
      <c r="L118" s="77"/>
    </row>
    <row r="119" spans="1:12" x14ac:dyDescent="0.2">
      <c r="A119" s="75" t="str">
        <f>IFERROR(INDEX(Schéma_vyplnenie!A:A,MATCH('Výzva_vyplnenie '!B119,Schéma_vyplnenie!B:B,0),),"")</f>
        <v/>
      </c>
      <c r="B119" s="32"/>
      <c r="C119" s="40" t="str">
        <f>IFERROR(VLOOKUP(B119,Schéma_vyplnenie!$B:$I,7,0),"")</f>
        <v/>
      </c>
      <c r="D119" s="41" t="str">
        <f>IFERROR(VLOOKUP(B119,Schéma_vyplnenie!$B:$I,8,0),"")</f>
        <v/>
      </c>
      <c r="E119" s="29"/>
      <c r="F119" s="29"/>
      <c r="G119" s="36"/>
      <c r="H119" s="36"/>
      <c r="I119" s="36"/>
      <c r="J119" s="37"/>
      <c r="K119" s="37"/>
      <c r="L119" s="77"/>
    </row>
    <row r="120" spans="1:12" x14ac:dyDescent="0.2">
      <c r="A120" s="75" t="str">
        <f>IFERROR(INDEX(Schéma_vyplnenie!A:A,MATCH('Výzva_vyplnenie '!B120,Schéma_vyplnenie!B:B,0),),"")</f>
        <v/>
      </c>
      <c r="B120" s="32"/>
      <c r="C120" s="40" t="str">
        <f>IFERROR(VLOOKUP(B120,Schéma_vyplnenie!$B:$I,7,0),"")</f>
        <v/>
      </c>
      <c r="D120" s="41" t="str">
        <f>IFERROR(VLOOKUP(B120,Schéma_vyplnenie!$B:$I,8,0),"")</f>
        <v/>
      </c>
      <c r="E120" s="29"/>
      <c r="F120" s="29"/>
      <c r="G120" s="36"/>
      <c r="H120" s="36"/>
      <c r="I120" s="36"/>
      <c r="J120" s="37"/>
      <c r="K120" s="37"/>
      <c r="L120" s="77"/>
    </row>
    <row r="121" spans="1:12" x14ac:dyDescent="0.2">
      <c r="A121" s="75" t="str">
        <f>IFERROR(INDEX(Schéma_vyplnenie!A:A,MATCH('Výzva_vyplnenie '!B121,Schéma_vyplnenie!B:B,0),),"")</f>
        <v/>
      </c>
      <c r="B121" s="32"/>
      <c r="C121" s="40" t="str">
        <f>IFERROR(VLOOKUP(B121,Schéma_vyplnenie!$B:$I,7,0),"")</f>
        <v/>
      </c>
      <c r="D121" s="41" t="str">
        <f>IFERROR(VLOOKUP(B121,Schéma_vyplnenie!$B:$I,8,0),"")</f>
        <v/>
      </c>
      <c r="E121" s="29"/>
      <c r="F121" s="29"/>
      <c r="G121" s="36"/>
      <c r="H121" s="36"/>
      <c r="I121" s="36"/>
      <c r="J121" s="37"/>
      <c r="K121" s="37"/>
      <c r="L121" s="77"/>
    </row>
    <row r="122" spans="1:12" x14ac:dyDescent="0.2">
      <c r="A122" s="75" t="str">
        <f>IFERROR(INDEX(Schéma_vyplnenie!A:A,MATCH('Výzva_vyplnenie '!B122,Schéma_vyplnenie!B:B,0),),"")</f>
        <v/>
      </c>
      <c r="B122" s="32"/>
      <c r="C122" s="40" t="str">
        <f>IFERROR(VLOOKUP(B122,Schéma_vyplnenie!$B:$I,7,0),"")</f>
        <v/>
      </c>
      <c r="D122" s="41" t="str">
        <f>IFERROR(VLOOKUP(B122,Schéma_vyplnenie!$B:$I,8,0),"")</f>
        <v/>
      </c>
      <c r="E122" s="29"/>
      <c r="F122" s="29"/>
      <c r="G122" s="36"/>
      <c r="H122" s="36"/>
      <c r="I122" s="36"/>
      <c r="J122" s="37"/>
      <c r="K122" s="37"/>
      <c r="L122" s="77"/>
    </row>
    <row r="123" spans="1:12" x14ac:dyDescent="0.2">
      <c r="A123" s="75" t="str">
        <f>IFERROR(INDEX(Schéma_vyplnenie!A:A,MATCH('Výzva_vyplnenie '!B123,Schéma_vyplnenie!B:B,0),),"")</f>
        <v/>
      </c>
      <c r="B123" s="32"/>
      <c r="C123" s="40" t="str">
        <f>IFERROR(VLOOKUP(B123,Schéma_vyplnenie!$B:$I,7,0),"")</f>
        <v/>
      </c>
      <c r="D123" s="41" t="str">
        <f>IFERROR(VLOOKUP(B123,Schéma_vyplnenie!$B:$I,8,0),"")</f>
        <v/>
      </c>
      <c r="E123" s="29"/>
      <c r="F123" s="29"/>
      <c r="G123" s="36"/>
      <c r="H123" s="36"/>
      <c r="I123" s="36"/>
      <c r="J123" s="37"/>
      <c r="K123" s="37"/>
      <c r="L123" s="77"/>
    </row>
    <row r="124" spans="1:12" x14ac:dyDescent="0.2">
      <c r="A124" s="75" t="str">
        <f>IFERROR(INDEX(Schéma_vyplnenie!A:A,MATCH('Výzva_vyplnenie '!B124,Schéma_vyplnenie!B:B,0),),"")</f>
        <v/>
      </c>
      <c r="B124" s="32"/>
      <c r="C124" s="40" t="str">
        <f>IFERROR(VLOOKUP(B124,Schéma_vyplnenie!$B:$I,7,0),"")</f>
        <v/>
      </c>
      <c r="D124" s="41" t="str">
        <f>IFERROR(VLOOKUP(B124,Schéma_vyplnenie!$B:$I,8,0),"")</f>
        <v/>
      </c>
      <c r="E124" s="29"/>
      <c r="F124" s="29"/>
      <c r="G124" s="36"/>
      <c r="H124" s="36"/>
      <c r="I124" s="36"/>
      <c r="J124" s="37"/>
      <c r="K124" s="37"/>
      <c r="L124" s="77"/>
    </row>
    <row r="125" spans="1:12" x14ac:dyDescent="0.2">
      <c r="A125" s="75" t="str">
        <f>IFERROR(INDEX(Schéma_vyplnenie!A:A,MATCH('Výzva_vyplnenie '!B125,Schéma_vyplnenie!B:B,0),),"")</f>
        <v/>
      </c>
      <c r="B125" s="32"/>
      <c r="C125" s="40" t="str">
        <f>IFERROR(VLOOKUP(B125,Schéma_vyplnenie!$B:$I,7,0),"")</f>
        <v/>
      </c>
      <c r="D125" s="41" t="str">
        <f>IFERROR(VLOOKUP(B125,Schéma_vyplnenie!$B:$I,8,0),"")</f>
        <v/>
      </c>
      <c r="E125" s="29"/>
      <c r="F125" s="29"/>
      <c r="G125" s="36"/>
      <c r="H125" s="36"/>
      <c r="I125" s="36"/>
      <c r="J125" s="37"/>
      <c r="K125" s="37"/>
      <c r="L125" s="77"/>
    </row>
    <row r="126" spans="1:12" x14ac:dyDescent="0.2">
      <c r="A126" s="75" t="str">
        <f>IFERROR(INDEX(Schéma_vyplnenie!A:A,MATCH('Výzva_vyplnenie '!B126,Schéma_vyplnenie!B:B,0),),"")</f>
        <v/>
      </c>
      <c r="B126" s="32"/>
      <c r="C126" s="40" t="str">
        <f>IFERROR(VLOOKUP(B126,Schéma_vyplnenie!$B:$I,7,0),"")</f>
        <v/>
      </c>
      <c r="D126" s="41" t="str">
        <f>IFERROR(VLOOKUP(B126,Schéma_vyplnenie!$B:$I,8,0),"")</f>
        <v/>
      </c>
      <c r="E126" s="29"/>
      <c r="F126" s="29"/>
      <c r="G126" s="36"/>
      <c r="H126" s="36"/>
      <c r="I126" s="36"/>
      <c r="J126" s="37"/>
      <c r="K126" s="37"/>
      <c r="L126" s="77"/>
    </row>
    <row r="127" spans="1:12" x14ac:dyDescent="0.2">
      <c r="A127" s="75" t="str">
        <f>IFERROR(INDEX(Schéma_vyplnenie!A:A,MATCH('Výzva_vyplnenie '!B127,Schéma_vyplnenie!B:B,0),),"")</f>
        <v/>
      </c>
      <c r="B127" s="32"/>
      <c r="C127" s="40" t="str">
        <f>IFERROR(VLOOKUP(B127,Schéma_vyplnenie!$B:$I,7,0),"")</f>
        <v/>
      </c>
      <c r="D127" s="41" t="str">
        <f>IFERROR(VLOOKUP(B127,Schéma_vyplnenie!$B:$I,8,0),"")</f>
        <v/>
      </c>
      <c r="E127" s="29"/>
      <c r="F127" s="29"/>
      <c r="G127" s="36"/>
      <c r="H127" s="36"/>
      <c r="I127" s="36"/>
      <c r="J127" s="37"/>
      <c r="K127" s="37"/>
      <c r="L127" s="77"/>
    </row>
    <row r="128" spans="1:12" x14ac:dyDescent="0.2">
      <c r="A128" s="75" t="str">
        <f>IFERROR(INDEX(Schéma_vyplnenie!A:A,MATCH('Výzva_vyplnenie '!B128,Schéma_vyplnenie!B:B,0),),"")</f>
        <v/>
      </c>
      <c r="B128" s="32"/>
      <c r="C128" s="40" t="str">
        <f>IFERROR(VLOOKUP(B128,Schéma_vyplnenie!$B:$I,7,0),"")</f>
        <v/>
      </c>
      <c r="D128" s="41" t="str">
        <f>IFERROR(VLOOKUP(B128,Schéma_vyplnenie!$B:$I,8,0),"")</f>
        <v/>
      </c>
      <c r="E128" s="29"/>
      <c r="F128" s="29"/>
      <c r="G128" s="36"/>
      <c r="H128" s="36"/>
      <c r="I128" s="36"/>
      <c r="J128" s="37"/>
      <c r="K128" s="37"/>
      <c r="L128" s="77"/>
    </row>
    <row r="129" spans="1:12" x14ac:dyDescent="0.2">
      <c r="A129" s="75" t="str">
        <f>IFERROR(INDEX(Schéma_vyplnenie!A:A,MATCH('Výzva_vyplnenie '!B129,Schéma_vyplnenie!B:B,0),),"")</f>
        <v/>
      </c>
      <c r="B129" s="32"/>
      <c r="C129" s="40" t="str">
        <f>IFERROR(VLOOKUP(B129,Schéma_vyplnenie!$B:$I,7,0),"")</f>
        <v/>
      </c>
      <c r="D129" s="41" t="str">
        <f>IFERROR(VLOOKUP(B129,Schéma_vyplnenie!$B:$I,8,0),"")</f>
        <v/>
      </c>
      <c r="E129" s="29"/>
      <c r="F129" s="29"/>
      <c r="G129" s="36"/>
      <c r="H129" s="36"/>
      <c r="I129" s="36"/>
      <c r="J129" s="37"/>
      <c r="K129" s="37"/>
      <c r="L129" s="77"/>
    </row>
    <row r="130" spans="1:12" x14ac:dyDescent="0.2">
      <c r="A130" s="75" t="str">
        <f>IFERROR(INDEX(Schéma_vyplnenie!A:A,MATCH('Výzva_vyplnenie '!B130,Schéma_vyplnenie!B:B,0),),"")</f>
        <v/>
      </c>
      <c r="B130" s="32"/>
      <c r="C130" s="40" t="str">
        <f>IFERROR(VLOOKUP(B130,Schéma_vyplnenie!$B:$I,7,0),"")</f>
        <v/>
      </c>
      <c r="D130" s="41" t="str">
        <f>IFERROR(VLOOKUP(B130,Schéma_vyplnenie!$B:$I,8,0),"")</f>
        <v/>
      </c>
      <c r="E130" s="29"/>
      <c r="F130" s="29"/>
      <c r="G130" s="36"/>
      <c r="H130" s="36"/>
      <c r="I130" s="36"/>
      <c r="J130" s="37"/>
      <c r="K130" s="37"/>
      <c r="L130" s="77"/>
    </row>
    <row r="131" spans="1:12" x14ac:dyDescent="0.2">
      <c r="A131" s="75" t="str">
        <f>IFERROR(INDEX(Schéma_vyplnenie!A:A,MATCH('Výzva_vyplnenie '!B131,Schéma_vyplnenie!B:B,0),),"")</f>
        <v/>
      </c>
      <c r="B131" s="32"/>
      <c r="C131" s="40" t="str">
        <f>IFERROR(VLOOKUP(B131,Schéma_vyplnenie!$B:$I,7,0),"")</f>
        <v/>
      </c>
      <c r="D131" s="41" t="str">
        <f>IFERROR(VLOOKUP(B131,Schéma_vyplnenie!$B:$I,8,0),"")</f>
        <v/>
      </c>
      <c r="E131" s="29"/>
      <c r="F131" s="29"/>
      <c r="G131" s="36"/>
      <c r="H131" s="36"/>
      <c r="I131" s="36"/>
      <c r="J131" s="37"/>
      <c r="K131" s="37"/>
      <c r="L131" s="77"/>
    </row>
    <row r="132" spans="1:12" x14ac:dyDescent="0.2">
      <c r="A132" s="75" t="str">
        <f>IFERROR(INDEX(Schéma_vyplnenie!A:A,MATCH('Výzva_vyplnenie '!B132,Schéma_vyplnenie!B:B,0),),"")</f>
        <v/>
      </c>
      <c r="B132" s="32"/>
      <c r="C132" s="40" t="str">
        <f>IFERROR(VLOOKUP(B132,Schéma_vyplnenie!$B:$I,7,0),"")</f>
        <v/>
      </c>
      <c r="D132" s="41" t="str">
        <f>IFERROR(VLOOKUP(B132,Schéma_vyplnenie!$B:$I,8,0),"")</f>
        <v/>
      </c>
      <c r="E132" s="29"/>
      <c r="F132" s="29"/>
      <c r="G132" s="36"/>
      <c r="H132" s="36"/>
      <c r="I132" s="36"/>
      <c r="J132" s="37"/>
      <c r="K132" s="37"/>
      <c r="L132" s="77"/>
    </row>
    <row r="133" spans="1:12" x14ac:dyDescent="0.2">
      <c r="A133" s="75" t="str">
        <f>IFERROR(INDEX(Schéma_vyplnenie!A:A,MATCH('Výzva_vyplnenie '!B133,Schéma_vyplnenie!B:B,0),),"")</f>
        <v/>
      </c>
      <c r="B133" s="32"/>
      <c r="C133" s="40" t="str">
        <f>IFERROR(VLOOKUP(B133,Schéma_vyplnenie!$B:$I,7,0),"")</f>
        <v/>
      </c>
      <c r="D133" s="41" t="str">
        <f>IFERROR(VLOOKUP(B133,Schéma_vyplnenie!$B:$I,8,0),"")</f>
        <v/>
      </c>
      <c r="E133" s="29"/>
      <c r="F133" s="29"/>
      <c r="G133" s="36"/>
      <c r="H133" s="36"/>
      <c r="I133" s="36"/>
      <c r="J133" s="37"/>
      <c r="K133" s="37"/>
      <c r="L133" s="77"/>
    </row>
    <row r="134" spans="1:12" x14ac:dyDescent="0.2">
      <c r="A134" s="75" t="str">
        <f>IFERROR(INDEX(Schéma_vyplnenie!A:A,MATCH('Výzva_vyplnenie '!B134,Schéma_vyplnenie!B:B,0),),"")</f>
        <v/>
      </c>
      <c r="B134" s="32"/>
      <c r="C134" s="40" t="str">
        <f>IFERROR(VLOOKUP(B134,Schéma_vyplnenie!$B:$I,7,0),"")</f>
        <v/>
      </c>
      <c r="D134" s="41" t="str">
        <f>IFERROR(VLOOKUP(B134,Schéma_vyplnenie!$B:$I,8,0),"")</f>
        <v/>
      </c>
      <c r="E134" s="29"/>
      <c r="F134" s="29"/>
      <c r="G134" s="36"/>
      <c r="H134" s="36"/>
      <c r="I134" s="36"/>
      <c r="J134" s="37"/>
      <c r="K134" s="37"/>
      <c r="L134" s="77"/>
    </row>
    <row r="135" spans="1:12" x14ac:dyDescent="0.2">
      <c r="A135" s="75" t="str">
        <f>IFERROR(INDEX(Schéma_vyplnenie!A:A,MATCH('Výzva_vyplnenie '!B135,Schéma_vyplnenie!B:B,0),),"")</f>
        <v/>
      </c>
      <c r="B135" s="32"/>
      <c r="C135" s="40" t="str">
        <f>IFERROR(VLOOKUP(B135,Schéma_vyplnenie!$B:$I,7,0),"")</f>
        <v/>
      </c>
      <c r="D135" s="41" t="str">
        <f>IFERROR(VLOOKUP(B135,Schéma_vyplnenie!$B:$I,8,0),"")</f>
        <v/>
      </c>
      <c r="E135" s="29"/>
      <c r="F135" s="29"/>
      <c r="G135" s="36"/>
      <c r="H135" s="36"/>
      <c r="I135" s="36"/>
      <c r="J135" s="37"/>
      <c r="K135" s="37"/>
      <c r="L135" s="77"/>
    </row>
    <row r="136" spans="1:12" x14ac:dyDescent="0.2">
      <c r="A136" s="75" t="str">
        <f>IFERROR(INDEX(Schéma_vyplnenie!A:A,MATCH('Výzva_vyplnenie '!B136,Schéma_vyplnenie!B:B,0),),"")</f>
        <v/>
      </c>
      <c r="B136" s="32"/>
      <c r="C136" s="40" t="str">
        <f>IFERROR(VLOOKUP(B136,Schéma_vyplnenie!$B:$I,7,0),"")</f>
        <v/>
      </c>
      <c r="D136" s="41" t="str">
        <f>IFERROR(VLOOKUP(B136,Schéma_vyplnenie!$B:$I,8,0),"")</f>
        <v/>
      </c>
      <c r="E136" s="29"/>
      <c r="F136" s="29"/>
      <c r="G136" s="36"/>
      <c r="H136" s="36"/>
      <c r="I136" s="36"/>
      <c r="J136" s="37"/>
      <c r="K136" s="37"/>
      <c r="L136" s="77"/>
    </row>
    <row r="137" spans="1:12" x14ac:dyDescent="0.2">
      <c r="A137" s="75" t="str">
        <f>IFERROR(INDEX(Schéma_vyplnenie!A:A,MATCH('Výzva_vyplnenie '!B137,Schéma_vyplnenie!B:B,0),),"")</f>
        <v/>
      </c>
      <c r="B137" s="32"/>
      <c r="C137" s="40" t="str">
        <f>IFERROR(VLOOKUP(B137,Schéma_vyplnenie!$B:$I,7,0),"")</f>
        <v/>
      </c>
      <c r="D137" s="41" t="str">
        <f>IFERROR(VLOOKUP(B137,Schéma_vyplnenie!$B:$I,8,0),"")</f>
        <v/>
      </c>
      <c r="E137" s="29"/>
      <c r="F137" s="29"/>
      <c r="G137" s="36"/>
      <c r="H137" s="36"/>
      <c r="I137" s="36"/>
      <c r="J137" s="37"/>
      <c r="K137" s="37"/>
      <c r="L137" s="77"/>
    </row>
    <row r="138" spans="1:12" x14ac:dyDescent="0.2">
      <c r="A138" s="75" t="str">
        <f>IFERROR(INDEX(Schéma_vyplnenie!A:A,MATCH('Výzva_vyplnenie '!B138,Schéma_vyplnenie!B:B,0),),"")</f>
        <v/>
      </c>
      <c r="B138" s="32"/>
      <c r="C138" s="40" t="str">
        <f>IFERROR(VLOOKUP(B138,Schéma_vyplnenie!$B:$I,7,0),"")</f>
        <v/>
      </c>
      <c r="D138" s="41" t="str">
        <f>IFERROR(VLOOKUP(B138,Schéma_vyplnenie!$B:$I,8,0),"")</f>
        <v/>
      </c>
      <c r="E138" s="29"/>
      <c r="F138" s="29"/>
      <c r="G138" s="36"/>
      <c r="H138" s="36"/>
      <c r="I138" s="36"/>
      <c r="J138" s="37"/>
      <c r="K138" s="37"/>
      <c r="L138" s="77"/>
    </row>
    <row r="139" spans="1:12" x14ac:dyDescent="0.2">
      <c r="A139" s="75" t="str">
        <f>IFERROR(INDEX(Schéma_vyplnenie!A:A,MATCH('Výzva_vyplnenie '!B139,Schéma_vyplnenie!B:B,0),),"")</f>
        <v/>
      </c>
      <c r="B139" s="32"/>
      <c r="C139" s="40" t="str">
        <f>IFERROR(VLOOKUP(B139,Schéma_vyplnenie!$B:$I,7,0),"")</f>
        <v/>
      </c>
      <c r="D139" s="41" t="str">
        <f>IFERROR(VLOOKUP(B139,Schéma_vyplnenie!$B:$I,8,0),"")</f>
        <v/>
      </c>
      <c r="E139" s="29"/>
      <c r="F139" s="29"/>
      <c r="G139" s="36"/>
      <c r="H139" s="36"/>
      <c r="I139" s="36"/>
      <c r="J139" s="37"/>
      <c r="K139" s="37"/>
      <c r="L139" s="77"/>
    </row>
    <row r="140" spans="1:12" x14ac:dyDescent="0.2">
      <c r="A140" s="75" t="str">
        <f>IFERROR(INDEX(Schéma_vyplnenie!A:A,MATCH('Výzva_vyplnenie '!B140,Schéma_vyplnenie!B:B,0),),"")</f>
        <v/>
      </c>
      <c r="B140" s="32"/>
      <c r="C140" s="40" t="str">
        <f>IFERROR(VLOOKUP(B140,Schéma_vyplnenie!$B:$I,7,0),"")</f>
        <v/>
      </c>
      <c r="D140" s="41" t="str">
        <f>IFERROR(VLOOKUP(B140,Schéma_vyplnenie!$B:$I,8,0),"")</f>
        <v/>
      </c>
      <c r="E140" s="29"/>
      <c r="F140" s="29"/>
      <c r="G140" s="36"/>
      <c r="H140" s="36"/>
      <c r="I140" s="36"/>
      <c r="J140" s="37"/>
      <c r="K140" s="37"/>
      <c r="L140" s="77"/>
    </row>
    <row r="141" spans="1:12" x14ac:dyDescent="0.2">
      <c r="A141" s="75" t="str">
        <f>IFERROR(INDEX(Schéma_vyplnenie!A:A,MATCH('Výzva_vyplnenie '!B141,Schéma_vyplnenie!B:B,0),),"")</f>
        <v/>
      </c>
      <c r="B141" s="32"/>
      <c r="C141" s="40" t="str">
        <f>IFERROR(VLOOKUP(B141,Schéma_vyplnenie!$B:$I,7,0),"")</f>
        <v/>
      </c>
      <c r="D141" s="41" t="str">
        <f>IFERROR(VLOOKUP(B141,Schéma_vyplnenie!$B:$I,8,0),"")</f>
        <v/>
      </c>
      <c r="E141" s="29"/>
      <c r="F141" s="29"/>
      <c r="G141" s="36"/>
      <c r="H141" s="36"/>
      <c r="I141" s="36"/>
      <c r="J141" s="37"/>
      <c r="K141" s="37"/>
      <c r="L141" s="77"/>
    </row>
    <row r="142" spans="1:12" x14ac:dyDescent="0.2">
      <c r="A142" s="75" t="str">
        <f>IFERROR(INDEX(Schéma_vyplnenie!A:A,MATCH('Výzva_vyplnenie '!B142,Schéma_vyplnenie!B:B,0),),"")</f>
        <v/>
      </c>
      <c r="B142" s="32"/>
      <c r="C142" s="40" t="str">
        <f>IFERROR(VLOOKUP(B142,Schéma_vyplnenie!$B:$I,7,0),"")</f>
        <v/>
      </c>
      <c r="D142" s="41" t="str">
        <f>IFERROR(VLOOKUP(B142,Schéma_vyplnenie!$B:$I,8,0),"")</f>
        <v/>
      </c>
      <c r="E142" s="29"/>
      <c r="F142" s="29"/>
      <c r="G142" s="36"/>
      <c r="H142" s="36"/>
      <c r="I142" s="36"/>
      <c r="J142" s="37"/>
      <c r="K142" s="37"/>
      <c r="L142" s="77"/>
    </row>
    <row r="143" spans="1:12" x14ac:dyDescent="0.2">
      <c r="A143" s="75" t="str">
        <f>IFERROR(INDEX(Schéma_vyplnenie!A:A,MATCH('Výzva_vyplnenie '!B143,Schéma_vyplnenie!B:B,0),),"")</f>
        <v/>
      </c>
      <c r="B143" s="32"/>
      <c r="C143" s="40" t="str">
        <f>IFERROR(VLOOKUP(B143,Schéma_vyplnenie!$B:$I,7,0),"")</f>
        <v/>
      </c>
      <c r="D143" s="41" t="str">
        <f>IFERROR(VLOOKUP(B143,Schéma_vyplnenie!$B:$I,8,0),"")</f>
        <v/>
      </c>
      <c r="E143" s="29"/>
      <c r="F143" s="29"/>
      <c r="G143" s="36"/>
      <c r="H143" s="36"/>
      <c r="I143" s="36"/>
      <c r="J143" s="37"/>
      <c r="K143" s="37"/>
      <c r="L143" s="77"/>
    </row>
    <row r="144" spans="1:12" x14ac:dyDescent="0.2">
      <c r="A144" s="75" t="str">
        <f>IFERROR(INDEX(Schéma_vyplnenie!A:A,MATCH('Výzva_vyplnenie '!B144,Schéma_vyplnenie!B:B,0),),"")</f>
        <v/>
      </c>
      <c r="B144" s="32"/>
      <c r="C144" s="40" t="str">
        <f>IFERROR(VLOOKUP(B144,Schéma_vyplnenie!$B:$I,7,0),"")</f>
        <v/>
      </c>
      <c r="D144" s="41" t="str">
        <f>IFERROR(VLOOKUP(B144,Schéma_vyplnenie!$B:$I,8,0),"")</f>
        <v/>
      </c>
      <c r="E144" s="29"/>
      <c r="F144" s="29"/>
      <c r="G144" s="36"/>
      <c r="H144" s="36"/>
      <c r="I144" s="36"/>
      <c r="J144" s="37"/>
      <c r="K144" s="37"/>
      <c r="L144" s="77"/>
    </row>
    <row r="145" spans="1:12" x14ac:dyDescent="0.2">
      <c r="A145" s="75" t="str">
        <f>IFERROR(INDEX(Schéma_vyplnenie!A:A,MATCH('Výzva_vyplnenie '!B145,Schéma_vyplnenie!B:B,0),),"")</f>
        <v/>
      </c>
      <c r="B145" s="32"/>
      <c r="C145" s="40" t="str">
        <f>IFERROR(VLOOKUP(B145,Schéma_vyplnenie!$B:$I,7,0),"")</f>
        <v/>
      </c>
      <c r="D145" s="41" t="str">
        <f>IFERROR(VLOOKUP(B145,Schéma_vyplnenie!$B:$I,8,0),"")</f>
        <v/>
      </c>
      <c r="E145" s="29"/>
      <c r="F145" s="29"/>
      <c r="G145" s="36"/>
      <c r="H145" s="36"/>
      <c r="I145" s="36"/>
      <c r="J145" s="37"/>
      <c r="K145" s="37"/>
      <c r="L145" s="77"/>
    </row>
    <row r="146" spans="1:12" x14ac:dyDescent="0.2">
      <c r="A146" s="75" t="str">
        <f>IFERROR(INDEX(Schéma_vyplnenie!A:A,MATCH('Výzva_vyplnenie '!B146,Schéma_vyplnenie!B:B,0),),"")</f>
        <v/>
      </c>
      <c r="B146" s="32"/>
      <c r="C146" s="40" t="str">
        <f>IFERROR(VLOOKUP(B146,Schéma_vyplnenie!$B:$I,7,0),"")</f>
        <v/>
      </c>
      <c r="D146" s="41" t="str">
        <f>IFERROR(VLOOKUP(B146,Schéma_vyplnenie!$B:$I,8,0),"")</f>
        <v/>
      </c>
      <c r="E146" s="29"/>
      <c r="F146" s="29"/>
      <c r="G146" s="36"/>
      <c r="H146" s="36"/>
      <c r="I146" s="36"/>
      <c r="J146" s="37"/>
      <c r="K146" s="37"/>
      <c r="L146" s="77"/>
    </row>
    <row r="147" spans="1:12" x14ac:dyDescent="0.2">
      <c r="A147" s="75" t="str">
        <f>IFERROR(INDEX(Schéma_vyplnenie!A:A,MATCH('Výzva_vyplnenie '!B147,Schéma_vyplnenie!B:B,0),),"")</f>
        <v/>
      </c>
      <c r="B147" s="32"/>
      <c r="C147" s="40" t="str">
        <f>IFERROR(VLOOKUP(B147,Schéma_vyplnenie!$B:$I,7,0),"")</f>
        <v/>
      </c>
      <c r="D147" s="41" t="str">
        <f>IFERROR(VLOOKUP(B147,Schéma_vyplnenie!$B:$I,8,0),"")</f>
        <v/>
      </c>
      <c r="E147" s="29"/>
      <c r="F147" s="29"/>
      <c r="G147" s="36"/>
      <c r="H147" s="36"/>
      <c r="I147" s="36"/>
      <c r="J147" s="37"/>
      <c r="K147" s="37"/>
      <c r="L147" s="77"/>
    </row>
    <row r="148" spans="1:12" x14ac:dyDescent="0.2">
      <c r="A148" s="75" t="str">
        <f>IFERROR(INDEX(Schéma_vyplnenie!A:A,MATCH('Výzva_vyplnenie '!B148,Schéma_vyplnenie!B:B,0),),"")</f>
        <v/>
      </c>
      <c r="B148" s="32"/>
      <c r="C148" s="40" t="str">
        <f>IFERROR(VLOOKUP(B148,Schéma_vyplnenie!$B:$I,7,0),"")</f>
        <v/>
      </c>
      <c r="D148" s="41" t="str">
        <f>IFERROR(VLOOKUP(B148,Schéma_vyplnenie!$B:$I,8,0),"")</f>
        <v/>
      </c>
      <c r="E148" s="29"/>
      <c r="F148" s="29"/>
      <c r="G148" s="36"/>
      <c r="H148" s="36"/>
      <c r="I148" s="36"/>
      <c r="J148" s="37"/>
      <c r="K148" s="37"/>
      <c r="L148" s="77"/>
    </row>
    <row r="149" spans="1:12" x14ac:dyDescent="0.2">
      <c r="A149" s="75" t="str">
        <f>IFERROR(INDEX(Schéma_vyplnenie!A:A,MATCH('Výzva_vyplnenie '!B149,Schéma_vyplnenie!B:B,0),),"")</f>
        <v/>
      </c>
      <c r="B149" s="32"/>
      <c r="C149" s="40" t="str">
        <f>IFERROR(VLOOKUP(B149,Schéma_vyplnenie!$B:$I,7,0),"")</f>
        <v/>
      </c>
      <c r="D149" s="41" t="str">
        <f>IFERROR(VLOOKUP(B149,Schéma_vyplnenie!$B:$I,8,0),"")</f>
        <v/>
      </c>
      <c r="E149" s="29"/>
      <c r="F149" s="29"/>
      <c r="G149" s="36"/>
      <c r="H149" s="36"/>
      <c r="I149" s="36"/>
      <c r="J149" s="37"/>
      <c r="K149" s="37"/>
      <c r="L149" s="77"/>
    </row>
    <row r="150" spans="1:12" x14ac:dyDescent="0.2">
      <c r="A150" s="75" t="str">
        <f>IFERROR(INDEX(Schéma_vyplnenie!A:A,MATCH('Výzva_vyplnenie '!B150,Schéma_vyplnenie!B:B,0),),"")</f>
        <v/>
      </c>
      <c r="B150" s="32"/>
      <c r="C150" s="40" t="str">
        <f>IFERROR(VLOOKUP(B150,Schéma_vyplnenie!$B:$I,7,0),"")</f>
        <v/>
      </c>
      <c r="D150" s="41" t="str">
        <f>IFERROR(VLOOKUP(B150,Schéma_vyplnenie!$B:$I,8,0),"")</f>
        <v/>
      </c>
      <c r="E150" s="29"/>
      <c r="F150" s="29"/>
      <c r="G150" s="36"/>
      <c r="H150" s="36"/>
      <c r="I150" s="36"/>
      <c r="J150" s="37"/>
      <c r="K150" s="37"/>
      <c r="L150" s="77"/>
    </row>
    <row r="151" spans="1:12" x14ac:dyDescent="0.2">
      <c r="A151" s="75" t="str">
        <f>IFERROR(INDEX(Schéma_vyplnenie!A:A,MATCH('Výzva_vyplnenie '!B151,Schéma_vyplnenie!B:B,0),),"")</f>
        <v/>
      </c>
      <c r="B151" s="32"/>
      <c r="C151" s="40" t="str">
        <f>IFERROR(VLOOKUP(B151,Schéma_vyplnenie!$B:$I,7,0),"")</f>
        <v/>
      </c>
      <c r="D151" s="41" t="str">
        <f>IFERROR(VLOOKUP(B151,Schéma_vyplnenie!$B:$I,8,0),"")</f>
        <v/>
      </c>
      <c r="E151" s="29"/>
      <c r="F151" s="29"/>
      <c r="G151" s="36"/>
      <c r="H151" s="36"/>
      <c r="I151" s="36"/>
      <c r="J151" s="37"/>
      <c r="K151" s="37"/>
      <c r="L151" s="77"/>
    </row>
    <row r="152" spans="1:12" x14ac:dyDescent="0.2">
      <c r="A152" s="75" t="str">
        <f>IFERROR(INDEX(Schéma_vyplnenie!A:A,MATCH('Výzva_vyplnenie '!B152,Schéma_vyplnenie!B:B,0),),"")</f>
        <v/>
      </c>
      <c r="B152" s="32"/>
      <c r="C152" s="40" t="str">
        <f>IFERROR(VLOOKUP(B152,Schéma_vyplnenie!$B:$I,7,0),"")</f>
        <v/>
      </c>
      <c r="D152" s="41" t="str">
        <f>IFERROR(VLOOKUP(B152,Schéma_vyplnenie!$B:$I,8,0),"")</f>
        <v/>
      </c>
      <c r="E152" s="29"/>
      <c r="F152" s="29"/>
      <c r="G152" s="36"/>
      <c r="H152" s="36"/>
      <c r="I152" s="36"/>
      <c r="J152" s="37"/>
      <c r="K152" s="37"/>
      <c r="L152" s="77"/>
    </row>
    <row r="153" spans="1:12" x14ac:dyDescent="0.2">
      <c r="A153" s="75" t="str">
        <f>IFERROR(INDEX(Schéma_vyplnenie!A:A,MATCH('Výzva_vyplnenie '!B153,Schéma_vyplnenie!B:B,0),),"")</f>
        <v/>
      </c>
      <c r="B153" s="32"/>
      <c r="C153" s="40" t="str">
        <f>IFERROR(VLOOKUP(B153,Schéma_vyplnenie!$B:$I,7,0),"")</f>
        <v/>
      </c>
      <c r="D153" s="41" t="str">
        <f>IFERROR(VLOOKUP(B153,Schéma_vyplnenie!$B:$I,8,0),"")</f>
        <v/>
      </c>
      <c r="E153" s="29"/>
      <c r="F153" s="29"/>
      <c r="G153" s="36"/>
      <c r="H153" s="36"/>
      <c r="I153" s="36"/>
      <c r="J153" s="37"/>
      <c r="K153" s="37"/>
      <c r="L153" s="77"/>
    </row>
    <row r="154" spans="1:12" x14ac:dyDescent="0.2">
      <c r="A154" s="75" t="str">
        <f>IFERROR(INDEX(Schéma_vyplnenie!A:A,MATCH('Výzva_vyplnenie '!B154,Schéma_vyplnenie!B:B,0),),"")</f>
        <v/>
      </c>
      <c r="B154" s="32"/>
      <c r="C154" s="40" t="str">
        <f>IFERROR(VLOOKUP(B154,Schéma_vyplnenie!$B:$I,7,0),"")</f>
        <v/>
      </c>
      <c r="D154" s="41" t="str">
        <f>IFERROR(VLOOKUP(B154,Schéma_vyplnenie!$B:$I,8,0),"")</f>
        <v/>
      </c>
      <c r="E154" s="29"/>
      <c r="F154" s="29"/>
      <c r="G154" s="36"/>
      <c r="H154" s="36"/>
      <c r="I154" s="36"/>
      <c r="J154" s="37"/>
      <c r="K154" s="37"/>
      <c r="L154" s="77"/>
    </row>
    <row r="155" spans="1:12" x14ac:dyDescent="0.2">
      <c r="A155" s="75" t="str">
        <f>IFERROR(INDEX(Schéma_vyplnenie!A:A,MATCH('Výzva_vyplnenie '!B155,Schéma_vyplnenie!B:B,0),),"")</f>
        <v/>
      </c>
      <c r="B155" s="32"/>
      <c r="C155" s="40" t="str">
        <f>IFERROR(VLOOKUP(B155,Schéma_vyplnenie!$B:$I,7,0),"")</f>
        <v/>
      </c>
      <c r="D155" s="41" t="str">
        <f>IFERROR(VLOOKUP(B155,Schéma_vyplnenie!$B:$I,8,0),"")</f>
        <v/>
      </c>
      <c r="E155" s="29"/>
      <c r="F155" s="29"/>
      <c r="G155" s="36"/>
      <c r="H155" s="36"/>
      <c r="I155" s="36"/>
      <c r="J155" s="37"/>
      <c r="K155" s="37"/>
      <c r="L155" s="77"/>
    </row>
    <row r="156" spans="1:12" x14ac:dyDescent="0.2">
      <c r="A156" s="75" t="str">
        <f>IFERROR(INDEX(Schéma_vyplnenie!A:A,MATCH('Výzva_vyplnenie '!B156,Schéma_vyplnenie!B:B,0),),"")</f>
        <v/>
      </c>
      <c r="B156" s="32"/>
      <c r="C156" s="40" t="str">
        <f>IFERROR(VLOOKUP(B156,Schéma_vyplnenie!$B:$I,7,0),"")</f>
        <v/>
      </c>
      <c r="D156" s="41" t="str">
        <f>IFERROR(VLOOKUP(B156,Schéma_vyplnenie!$B:$I,8,0),"")</f>
        <v/>
      </c>
      <c r="E156" s="29"/>
      <c r="F156" s="29"/>
      <c r="G156" s="36"/>
      <c r="H156" s="36"/>
      <c r="I156" s="36"/>
      <c r="J156" s="37"/>
      <c r="K156" s="37"/>
      <c r="L156" s="77"/>
    </row>
    <row r="157" spans="1:12" x14ac:dyDescent="0.2">
      <c r="A157" s="75" t="str">
        <f>IFERROR(INDEX(Schéma_vyplnenie!A:A,MATCH('Výzva_vyplnenie '!B157,Schéma_vyplnenie!B:B,0),),"")</f>
        <v/>
      </c>
      <c r="B157" s="32"/>
      <c r="C157" s="40" t="str">
        <f>IFERROR(VLOOKUP(B157,Schéma_vyplnenie!$B:$I,7,0),"")</f>
        <v/>
      </c>
      <c r="D157" s="41" t="str">
        <f>IFERROR(VLOOKUP(B157,Schéma_vyplnenie!$B:$I,8,0),"")</f>
        <v/>
      </c>
      <c r="E157" s="29"/>
      <c r="F157" s="29"/>
      <c r="G157" s="36"/>
      <c r="H157" s="36"/>
      <c r="I157" s="36"/>
      <c r="J157" s="37"/>
      <c r="K157" s="37"/>
      <c r="L157" s="77"/>
    </row>
    <row r="158" spans="1:12" x14ac:dyDescent="0.2">
      <c r="A158" s="75" t="str">
        <f>IFERROR(INDEX(Schéma_vyplnenie!A:A,MATCH('Výzva_vyplnenie '!B158,Schéma_vyplnenie!B:B,0),),"")</f>
        <v/>
      </c>
      <c r="B158" s="32"/>
      <c r="C158" s="40" t="str">
        <f>IFERROR(VLOOKUP(B158,Schéma_vyplnenie!$B:$I,7,0),"")</f>
        <v/>
      </c>
      <c r="D158" s="41" t="str">
        <f>IFERROR(VLOOKUP(B158,Schéma_vyplnenie!$B:$I,8,0),"")</f>
        <v/>
      </c>
      <c r="E158" s="29"/>
      <c r="F158" s="29"/>
      <c r="G158" s="36"/>
      <c r="H158" s="36"/>
      <c r="I158" s="36"/>
      <c r="J158" s="37"/>
      <c r="K158" s="37"/>
      <c r="L158" s="77"/>
    </row>
    <row r="159" spans="1:12" x14ac:dyDescent="0.2">
      <c r="A159" s="75" t="str">
        <f>IFERROR(INDEX(Schéma_vyplnenie!A:A,MATCH('Výzva_vyplnenie '!B159,Schéma_vyplnenie!B:B,0),),"")</f>
        <v/>
      </c>
      <c r="B159" s="32"/>
      <c r="C159" s="40" t="str">
        <f>IFERROR(VLOOKUP(B159,Schéma_vyplnenie!$B:$I,7,0),"")</f>
        <v/>
      </c>
      <c r="D159" s="41" t="str">
        <f>IFERROR(VLOOKUP(B159,Schéma_vyplnenie!$B:$I,8,0),"")</f>
        <v/>
      </c>
      <c r="E159" s="29"/>
      <c r="F159" s="29"/>
      <c r="G159" s="36"/>
      <c r="H159" s="36"/>
      <c r="I159" s="36"/>
      <c r="J159" s="37"/>
      <c r="K159" s="37"/>
      <c r="L159" s="77"/>
    </row>
    <row r="160" spans="1:12" x14ac:dyDescent="0.2">
      <c r="A160" s="75" t="str">
        <f>IFERROR(INDEX(Schéma_vyplnenie!A:A,MATCH('Výzva_vyplnenie '!B160,Schéma_vyplnenie!B:B,0),),"")</f>
        <v/>
      </c>
      <c r="B160" s="32"/>
      <c r="C160" s="40" t="str">
        <f>IFERROR(VLOOKUP(B160,Schéma_vyplnenie!$B:$I,7,0),"")</f>
        <v/>
      </c>
      <c r="D160" s="41" t="str">
        <f>IFERROR(VLOOKUP(B160,Schéma_vyplnenie!$B:$I,8,0),"")</f>
        <v/>
      </c>
      <c r="E160" s="29"/>
      <c r="F160" s="29"/>
      <c r="G160" s="36"/>
      <c r="H160" s="36"/>
      <c r="I160" s="36"/>
      <c r="J160" s="37"/>
      <c r="K160" s="37"/>
      <c r="L160" s="77"/>
    </row>
    <row r="161" spans="1:12" x14ac:dyDescent="0.2">
      <c r="A161" s="75" t="str">
        <f>IFERROR(INDEX(Schéma_vyplnenie!A:A,MATCH('Výzva_vyplnenie '!B161,Schéma_vyplnenie!B:B,0),),"")</f>
        <v/>
      </c>
      <c r="B161" s="32"/>
      <c r="C161" s="40" t="str">
        <f>IFERROR(VLOOKUP(B161,Schéma_vyplnenie!$B:$I,7,0),"")</f>
        <v/>
      </c>
      <c r="D161" s="41" t="str">
        <f>IFERROR(VLOOKUP(B161,Schéma_vyplnenie!$B:$I,8,0),"")</f>
        <v/>
      </c>
      <c r="E161" s="29"/>
      <c r="F161" s="29"/>
      <c r="G161" s="36"/>
      <c r="H161" s="36"/>
      <c r="I161" s="36"/>
      <c r="J161" s="37"/>
      <c r="K161" s="37"/>
      <c r="L161" s="77"/>
    </row>
    <row r="162" spans="1:12" x14ac:dyDescent="0.2">
      <c r="A162" s="75" t="str">
        <f>IFERROR(INDEX(Schéma_vyplnenie!A:A,MATCH('Výzva_vyplnenie '!B162,Schéma_vyplnenie!B:B,0),),"")</f>
        <v/>
      </c>
      <c r="B162" s="32"/>
      <c r="C162" s="40" t="str">
        <f>IFERROR(VLOOKUP(B162,Schéma_vyplnenie!$B:$I,7,0),"")</f>
        <v/>
      </c>
      <c r="D162" s="41" t="str">
        <f>IFERROR(VLOOKUP(B162,Schéma_vyplnenie!$B:$I,8,0),"")</f>
        <v/>
      </c>
      <c r="E162" s="29"/>
      <c r="F162" s="29"/>
      <c r="G162" s="36"/>
      <c r="H162" s="36"/>
      <c r="I162" s="36"/>
      <c r="J162" s="37"/>
      <c r="K162" s="37"/>
      <c r="L162" s="77"/>
    </row>
    <row r="163" spans="1:12" x14ac:dyDescent="0.2">
      <c r="A163" s="75" t="str">
        <f>IFERROR(INDEX(Schéma_vyplnenie!A:A,MATCH('Výzva_vyplnenie '!B163,Schéma_vyplnenie!B:B,0),),"")</f>
        <v/>
      </c>
      <c r="B163" s="32"/>
      <c r="C163" s="40" t="str">
        <f>IFERROR(VLOOKUP(B163,Schéma_vyplnenie!$B:$I,7,0),"")</f>
        <v/>
      </c>
      <c r="D163" s="41" t="str">
        <f>IFERROR(VLOOKUP(B163,Schéma_vyplnenie!$B:$I,8,0),"")</f>
        <v/>
      </c>
      <c r="E163" s="29"/>
      <c r="F163" s="29"/>
      <c r="G163" s="36"/>
      <c r="H163" s="36"/>
      <c r="I163" s="36"/>
      <c r="J163" s="37"/>
      <c r="K163" s="37"/>
      <c r="L163" s="77"/>
    </row>
    <row r="164" spans="1:12" x14ac:dyDescent="0.2">
      <c r="A164" s="75" t="str">
        <f>IFERROR(INDEX(Schéma_vyplnenie!A:A,MATCH('Výzva_vyplnenie '!B164,Schéma_vyplnenie!B:B,0),),"")</f>
        <v/>
      </c>
      <c r="B164" s="32"/>
      <c r="C164" s="40" t="str">
        <f>IFERROR(VLOOKUP(B164,Schéma_vyplnenie!$B:$I,7,0),"")</f>
        <v/>
      </c>
      <c r="D164" s="41" t="str">
        <f>IFERROR(VLOOKUP(B164,Schéma_vyplnenie!$B:$I,8,0),"")</f>
        <v/>
      </c>
      <c r="E164" s="29"/>
      <c r="F164" s="29"/>
      <c r="G164" s="36"/>
      <c r="H164" s="36"/>
      <c r="I164" s="36"/>
      <c r="J164" s="37"/>
      <c r="K164" s="37"/>
      <c r="L164" s="77"/>
    </row>
    <row r="165" spans="1:12" x14ac:dyDescent="0.2">
      <c r="A165" s="75" t="str">
        <f>IFERROR(INDEX(Schéma_vyplnenie!A:A,MATCH('Výzva_vyplnenie '!B165,Schéma_vyplnenie!B:B,0),),"")</f>
        <v/>
      </c>
      <c r="B165" s="32"/>
      <c r="C165" s="40" t="str">
        <f>IFERROR(VLOOKUP(B165,Schéma_vyplnenie!$B:$I,7,0),"")</f>
        <v/>
      </c>
      <c r="D165" s="41" t="str">
        <f>IFERROR(VLOOKUP(B165,Schéma_vyplnenie!$B:$I,8,0),"")</f>
        <v/>
      </c>
      <c r="E165" s="29"/>
      <c r="F165" s="29"/>
      <c r="G165" s="36"/>
      <c r="H165" s="36"/>
      <c r="I165" s="36"/>
      <c r="J165" s="37"/>
      <c r="K165" s="37"/>
      <c r="L165" s="77"/>
    </row>
    <row r="166" spans="1:12" x14ac:dyDescent="0.2">
      <c r="A166" s="75" t="str">
        <f>IFERROR(INDEX(Schéma_vyplnenie!A:A,MATCH('Výzva_vyplnenie '!B166,Schéma_vyplnenie!B:B,0),),"")</f>
        <v/>
      </c>
      <c r="B166" s="32"/>
      <c r="C166" s="40" t="str">
        <f>IFERROR(VLOOKUP(B166,Schéma_vyplnenie!$B:$I,7,0),"")</f>
        <v/>
      </c>
      <c r="D166" s="41" t="str">
        <f>IFERROR(VLOOKUP(B166,Schéma_vyplnenie!$B:$I,8,0),"")</f>
        <v/>
      </c>
      <c r="E166" s="29"/>
      <c r="F166" s="29"/>
      <c r="G166" s="36"/>
      <c r="H166" s="36"/>
      <c r="I166" s="36"/>
      <c r="J166" s="37"/>
      <c r="K166" s="37"/>
      <c r="L166" s="77"/>
    </row>
    <row r="167" spans="1:12" x14ac:dyDescent="0.2">
      <c r="A167" s="75" t="str">
        <f>IFERROR(INDEX(Schéma_vyplnenie!A:A,MATCH('Výzva_vyplnenie '!B167,Schéma_vyplnenie!B:B,0),),"")</f>
        <v/>
      </c>
      <c r="B167" s="32"/>
      <c r="C167" s="40" t="str">
        <f>IFERROR(VLOOKUP(B167,Schéma_vyplnenie!$B:$I,7,0),"")</f>
        <v/>
      </c>
      <c r="D167" s="41" t="str">
        <f>IFERROR(VLOOKUP(B167,Schéma_vyplnenie!$B:$I,8,0),"")</f>
        <v/>
      </c>
      <c r="E167" s="29"/>
      <c r="F167" s="29"/>
      <c r="G167" s="36"/>
      <c r="H167" s="36"/>
      <c r="I167" s="36"/>
      <c r="J167" s="37"/>
      <c r="K167" s="37"/>
      <c r="L167" s="77"/>
    </row>
    <row r="168" spans="1:12" x14ac:dyDescent="0.2">
      <c r="A168" s="75" t="str">
        <f>IFERROR(INDEX(Schéma_vyplnenie!A:A,MATCH('Výzva_vyplnenie '!B168,Schéma_vyplnenie!B:B,0),),"")</f>
        <v/>
      </c>
      <c r="B168" s="32"/>
      <c r="C168" s="40" t="str">
        <f>IFERROR(VLOOKUP(B168,Schéma_vyplnenie!$B:$I,7,0),"")</f>
        <v/>
      </c>
      <c r="D168" s="41" t="str">
        <f>IFERROR(VLOOKUP(B168,Schéma_vyplnenie!$B:$I,8,0),"")</f>
        <v/>
      </c>
      <c r="E168" s="29"/>
      <c r="F168" s="29"/>
      <c r="G168" s="36"/>
      <c r="H168" s="36"/>
      <c r="I168" s="36"/>
      <c r="J168" s="37"/>
      <c r="K168" s="37"/>
      <c r="L168" s="77"/>
    </row>
    <row r="169" spans="1:12" x14ac:dyDescent="0.2">
      <c r="A169" s="75" t="str">
        <f>IFERROR(INDEX(Schéma_vyplnenie!A:A,MATCH('Výzva_vyplnenie '!B169,Schéma_vyplnenie!B:B,0),),"")</f>
        <v/>
      </c>
      <c r="B169" s="32"/>
      <c r="C169" s="40" t="str">
        <f>IFERROR(VLOOKUP(B169,Schéma_vyplnenie!$B:$I,7,0),"")</f>
        <v/>
      </c>
      <c r="D169" s="41" t="str">
        <f>IFERROR(VLOOKUP(B169,Schéma_vyplnenie!$B:$I,8,0),"")</f>
        <v/>
      </c>
      <c r="E169" s="29"/>
      <c r="F169" s="29"/>
      <c r="G169" s="36"/>
      <c r="H169" s="36"/>
      <c r="I169" s="36"/>
      <c r="J169" s="37"/>
      <c r="K169" s="37"/>
      <c r="L169" s="77"/>
    </row>
    <row r="170" spans="1:12" x14ac:dyDescent="0.2">
      <c r="A170" s="75" t="str">
        <f>IFERROR(INDEX(Schéma_vyplnenie!A:A,MATCH('Výzva_vyplnenie '!B170,Schéma_vyplnenie!B:B,0),),"")</f>
        <v/>
      </c>
      <c r="B170" s="32"/>
      <c r="C170" s="40" t="str">
        <f>IFERROR(VLOOKUP(B170,Schéma_vyplnenie!$B:$I,7,0),"")</f>
        <v/>
      </c>
      <c r="D170" s="41" t="str">
        <f>IFERROR(VLOOKUP(B170,Schéma_vyplnenie!$B:$I,8,0),"")</f>
        <v/>
      </c>
      <c r="E170" s="29"/>
      <c r="F170" s="29"/>
      <c r="G170" s="36"/>
      <c r="H170" s="36"/>
      <c r="I170" s="36"/>
      <c r="J170" s="37"/>
      <c r="K170" s="37"/>
      <c r="L170" s="77"/>
    </row>
    <row r="171" spans="1:12" x14ac:dyDescent="0.2">
      <c r="A171" s="75" t="str">
        <f>IFERROR(INDEX(Schéma_vyplnenie!A:A,MATCH('Výzva_vyplnenie '!B171,Schéma_vyplnenie!B:B,0),),"")</f>
        <v/>
      </c>
      <c r="B171" s="32"/>
      <c r="C171" s="40" t="str">
        <f>IFERROR(VLOOKUP(B171,Schéma_vyplnenie!$B:$I,7,0),"")</f>
        <v/>
      </c>
      <c r="D171" s="41" t="str">
        <f>IFERROR(VLOOKUP(B171,Schéma_vyplnenie!$B:$I,8,0),"")</f>
        <v/>
      </c>
      <c r="E171" s="29"/>
      <c r="F171" s="29"/>
      <c r="G171" s="36"/>
      <c r="H171" s="36"/>
      <c r="I171" s="36"/>
      <c r="J171" s="37"/>
      <c r="K171" s="37"/>
      <c r="L171" s="77"/>
    </row>
    <row r="172" spans="1:12" x14ac:dyDescent="0.2">
      <c r="A172" s="75" t="str">
        <f>IFERROR(INDEX(Schéma_vyplnenie!A:A,MATCH('Výzva_vyplnenie '!B172,Schéma_vyplnenie!B:B,0),),"")</f>
        <v/>
      </c>
      <c r="B172" s="32"/>
      <c r="C172" s="40" t="str">
        <f>IFERROR(VLOOKUP(B172,Schéma_vyplnenie!$B:$I,7,0),"")</f>
        <v/>
      </c>
      <c r="D172" s="41" t="str">
        <f>IFERROR(VLOOKUP(B172,Schéma_vyplnenie!$B:$I,8,0),"")</f>
        <v/>
      </c>
      <c r="E172" s="29"/>
      <c r="F172" s="29"/>
      <c r="G172" s="36"/>
      <c r="H172" s="36"/>
      <c r="I172" s="36"/>
      <c r="J172" s="37"/>
      <c r="K172" s="37"/>
      <c r="L172" s="77"/>
    </row>
    <row r="173" spans="1:12" x14ac:dyDescent="0.2">
      <c r="A173" s="75" t="str">
        <f>IFERROR(INDEX(Schéma_vyplnenie!A:A,MATCH('Výzva_vyplnenie '!B173,Schéma_vyplnenie!B:B,0),),"")</f>
        <v/>
      </c>
      <c r="B173" s="32"/>
      <c r="C173" s="40" t="str">
        <f>IFERROR(VLOOKUP(B173,Schéma_vyplnenie!$B:$I,7,0),"")</f>
        <v/>
      </c>
      <c r="D173" s="41" t="str">
        <f>IFERROR(VLOOKUP(B173,Schéma_vyplnenie!$B:$I,8,0),"")</f>
        <v/>
      </c>
      <c r="E173" s="29"/>
      <c r="F173" s="29"/>
      <c r="G173" s="36"/>
      <c r="H173" s="36"/>
      <c r="I173" s="36"/>
      <c r="J173" s="37"/>
      <c r="K173" s="37"/>
      <c r="L173" s="77"/>
    </row>
    <row r="174" spans="1:12" x14ac:dyDescent="0.2">
      <c r="A174" s="75" t="str">
        <f>IFERROR(INDEX(Schéma_vyplnenie!A:A,MATCH('Výzva_vyplnenie '!B174,Schéma_vyplnenie!B:B,0),),"")</f>
        <v/>
      </c>
      <c r="B174" s="32"/>
      <c r="C174" s="40" t="str">
        <f>IFERROR(VLOOKUP(B174,Schéma_vyplnenie!$B:$I,7,0),"")</f>
        <v/>
      </c>
      <c r="D174" s="41" t="str">
        <f>IFERROR(VLOOKUP(B174,Schéma_vyplnenie!$B:$I,8,0),"")</f>
        <v/>
      </c>
      <c r="E174" s="29"/>
      <c r="F174" s="29"/>
      <c r="G174" s="36"/>
      <c r="H174" s="36"/>
      <c r="I174" s="36"/>
      <c r="J174" s="37"/>
      <c r="K174" s="37"/>
      <c r="L174" s="77"/>
    </row>
    <row r="175" spans="1:12" x14ac:dyDescent="0.2">
      <c r="A175" s="75" t="str">
        <f>IFERROR(INDEX(Schéma_vyplnenie!A:A,MATCH('Výzva_vyplnenie '!B175,Schéma_vyplnenie!B:B,0),),"")</f>
        <v/>
      </c>
      <c r="B175" s="32"/>
      <c r="C175" s="40" t="str">
        <f>IFERROR(VLOOKUP(B175,Schéma_vyplnenie!$B:$I,7,0),"")</f>
        <v/>
      </c>
      <c r="D175" s="41" t="str">
        <f>IFERROR(VLOOKUP(B175,Schéma_vyplnenie!$B:$I,8,0),"")</f>
        <v/>
      </c>
      <c r="E175" s="29"/>
      <c r="F175" s="29"/>
      <c r="G175" s="36"/>
      <c r="H175" s="36"/>
      <c r="I175" s="36"/>
      <c r="J175" s="37"/>
      <c r="K175" s="37"/>
      <c r="L175" s="77"/>
    </row>
    <row r="176" spans="1:12" x14ac:dyDescent="0.2">
      <c r="A176" s="75" t="str">
        <f>IFERROR(INDEX(Schéma_vyplnenie!A:A,MATCH('Výzva_vyplnenie '!B176,Schéma_vyplnenie!B:B,0),),"")</f>
        <v/>
      </c>
      <c r="B176" s="32"/>
      <c r="C176" s="40" t="str">
        <f>IFERROR(VLOOKUP(B176,Schéma_vyplnenie!$B:$I,7,0),"")</f>
        <v/>
      </c>
      <c r="D176" s="41" t="str">
        <f>IFERROR(VLOOKUP(B176,Schéma_vyplnenie!$B:$I,8,0),"")</f>
        <v/>
      </c>
      <c r="E176" s="29"/>
      <c r="F176" s="29"/>
      <c r="G176" s="36"/>
      <c r="H176" s="36"/>
      <c r="I176" s="36"/>
      <c r="J176" s="37"/>
      <c r="K176" s="37"/>
      <c r="L176" s="77"/>
    </row>
    <row r="177" spans="1:12" x14ac:dyDescent="0.2">
      <c r="A177" s="75" t="str">
        <f>IFERROR(INDEX(Schéma_vyplnenie!A:A,MATCH('Výzva_vyplnenie '!B177,Schéma_vyplnenie!B:B,0),),"")</f>
        <v/>
      </c>
      <c r="B177" s="32"/>
      <c r="C177" s="40" t="str">
        <f>IFERROR(VLOOKUP(B177,Schéma_vyplnenie!$B:$I,7,0),"")</f>
        <v/>
      </c>
      <c r="D177" s="41" t="str">
        <f>IFERROR(VLOOKUP(B177,Schéma_vyplnenie!$B:$I,8,0),"")</f>
        <v/>
      </c>
      <c r="E177" s="29"/>
      <c r="F177" s="29"/>
      <c r="G177" s="36"/>
      <c r="H177" s="36"/>
      <c r="I177" s="36"/>
      <c r="J177" s="37"/>
      <c r="K177" s="37"/>
      <c r="L177" s="77"/>
    </row>
    <row r="178" spans="1:12" x14ac:dyDescent="0.2">
      <c r="A178" s="75" t="str">
        <f>IFERROR(INDEX(Schéma_vyplnenie!A:A,MATCH('Výzva_vyplnenie '!B178,Schéma_vyplnenie!B:B,0),),"")</f>
        <v/>
      </c>
      <c r="B178" s="32"/>
      <c r="C178" s="40" t="str">
        <f>IFERROR(VLOOKUP(B178,Schéma_vyplnenie!$B:$I,7,0),"")</f>
        <v/>
      </c>
      <c r="D178" s="41" t="str">
        <f>IFERROR(VLOOKUP(B178,Schéma_vyplnenie!$B:$I,8,0),"")</f>
        <v/>
      </c>
      <c r="E178" s="29"/>
      <c r="F178" s="29"/>
      <c r="G178" s="36"/>
      <c r="H178" s="36"/>
      <c r="I178" s="36"/>
      <c r="J178" s="37"/>
      <c r="K178" s="37"/>
      <c r="L178" s="77"/>
    </row>
    <row r="179" spans="1:12" x14ac:dyDescent="0.2">
      <c r="A179" s="75" t="str">
        <f>IFERROR(INDEX(Schéma_vyplnenie!A:A,MATCH('Výzva_vyplnenie '!B179,Schéma_vyplnenie!B:B,0),),"")</f>
        <v/>
      </c>
      <c r="B179" s="32"/>
      <c r="C179" s="40" t="str">
        <f>IFERROR(VLOOKUP(B179,Schéma_vyplnenie!$B:$I,7,0),"")</f>
        <v/>
      </c>
      <c r="D179" s="41" t="str">
        <f>IFERROR(VLOOKUP(B179,Schéma_vyplnenie!$B:$I,8,0),"")</f>
        <v/>
      </c>
      <c r="E179" s="29"/>
      <c r="F179" s="29"/>
      <c r="G179" s="36"/>
      <c r="H179" s="36"/>
      <c r="I179" s="36"/>
      <c r="J179" s="37"/>
      <c r="K179" s="37"/>
      <c r="L179" s="77"/>
    </row>
    <row r="180" spans="1:12" x14ac:dyDescent="0.2">
      <c r="A180" s="75" t="str">
        <f>IFERROR(INDEX(Schéma_vyplnenie!A:A,MATCH('Výzva_vyplnenie '!B180,Schéma_vyplnenie!B:B,0),),"")</f>
        <v/>
      </c>
      <c r="B180" s="32"/>
      <c r="C180" s="40" t="str">
        <f>IFERROR(VLOOKUP(B180,Schéma_vyplnenie!$B:$I,7,0),"")</f>
        <v/>
      </c>
      <c r="D180" s="41" t="str">
        <f>IFERROR(VLOOKUP(B180,Schéma_vyplnenie!$B:$I,8,0),"")</f>
        <v/>
      </c>
      <c r="E180" s="29"/>
      <c r="F180" s="29"/>
      <c r="G180" s="36"/>
      <c r="H180" s="36"/>
      <c r="I180" s="36"/>
      <c r="J180" s="37"/>
      <c r="K180" s="37"/>
      <c r="L180" s="77"/>
    </row>
    <row r="181" spans="1:12" x14ac:dyDescent="0.2">
      <c r="A181" s="75" t="str">
        <f>IFERROR(INDEX(Schéma_vyplnenie!A:A,MATCH('Výzva_vyplnenie '!B181,Schéma_vyplnenie!B:B,0),),"")</f>
        <v/>
      </c>
      <c r="B181" s="32"/>
      <c r="C181" s="40" t="str">
        <f>IFERROR(VLOOKUP(B181,Schéma_vyplnenie!$B:$I,7,0),"")</f>
        <v/>
      </c>
      <c r="D181" s="41" t="str">
        <f>IFERROR(VLOOKUP(B181,Schéma_vyplnenie!$B:$I,8,0),"")</f>
        <v/>
      </c>
      <c r="E181" s="29"/>
      <c r="F181" s="29"/>
      <c r="G181" s="36"/>
      <c r="H181" s="36"/>
      <c r="I181" s="36"/>
      <c r="J181" s="37"/>
      <c r="K181" s="37"/>
      <c r="L181" s="77"/>
    </row>
    <row r="182" spans="1:12" x14ac:dyDescent="0.2">
      <c r="A182" s="75" t="str">
        <f>IFERROR(INDEX(Schéma_vyplnenie!A:A,MATCH('Výzva_vyplnenie '!B182,Schéma_vyplnenie!B:B,0),),"")</f>
        <v/>
      </c>
      <c r="B182" s="32"/>
      <c r="C182" s="40" t="str">
        <f>IFERROR(VLOOKUP(B182,Schéma_vyplnenie!$B:$I,7,0),"")</f>
        <v/>
      </c>
      <c r="D182" s="41" t="str">
        <f>IFERROR(VLOOKUP(B182,Schéma_vyplnenie!$B:$I,8,0),"")</f>
        <v/>
      </c>
      <c r="E182" s="29"/>
      <c r="F182" s="29"/>
      <c r="G182" s="36"/>
      <c r="H182" s="36"/>
      <c r="I182" s="36"/>
      <c r="J182" s="37"/>
      <c r="K182" s="37"/>
      <c r="L182" s="77"/>
    </row>
    <row r="183" spans="1:12" x14ac:dyDescent="0.2">
      <c r="A183" s="75" t="str">
        <f>IFERROR(INDEX(Schéma_vyplnenie!A:A,MATCH('Výzva_vyplnenie '!B183,Schéma_vyplnenie!B:B,0),),"")</f>
        <v/>
      </c>
      <c r="B183" s="32"/>
      <c r="C183" s="40" t="str">
        <f>IFERROR(VLOOKUP(B183,Schéma_vyplnenie!$B:$I,7,0),"")</f>
        <v/>
      </c>
      <c r="D183" s="41" t="str">
        <f>IFERROR(VLOOKUP(B183,Schéma_vyplnenie!$B:$I,8,0),"")</f>
        <v/>
      </c>
      <c r="E183" s="29"/>
      <c r="F183" s="29"/>
      <c r="G183" s="36"/>
      <c r="H183" s="36"/>
      <c r="I183" s="36"/>
      <c r="J183" s="37"/>
      <c r="K183" s="37"/>
      <c r="L183" s="77"/>
    </row>
    <row r="184" spans="1:12" x14ac:dyDescent="0.2">
      <c r="A184" s="75" t="str">
        <f>IFERROR(INDEX(Schéma_vyplnenie!A:A,MATCH('Výzva_vyplnenie '!B184,Schéma_vyplnenie!B:B,0),),"")</f>
        <v/>
      </c>
      <c r="B184" s="32"/>
      <c r="C184" s="40" t="str">
        <f>IFERROR(VLOOKUP(B184,Schéma_vyplnenie!$B:$I,7,0),"")</f>
        <v/>
      </c>
      <c r="D184" s="41" t="str">
        <f>IFERROR(VLOOKUP(B184,Schéma_vyplnenie!$B:$I,8,0),"")</f>
        <v/>
      </c>
      <c r="E184" s="29"/>
      <c r="F184" s="29"/>
      <c r="G184" s="36"/>
      <c r="H184" s="36"/>
      <c r="I184" s="36"/>
      <c r="J184" s="37"/>
      <c r="K184" s="37"/>
      <c r="L184" s="77"/>
    </row>
    <row r="185" spans="1:12" x14ac:dyDescent="0.2">
      <c r="A185" s="75" t="str">
        <f>IFERROR(INDEX(Schéma_vyplnenie!A:A,MATCH('Výzva_vyplnenie '!B185,Schéma_vyplnenie!B:B,0),),"")</f>
        <v/>
      </c>
      <c r="B185" s="32"/>
      <c r="C185" s="40" t="str">
        <f>IFERROR(VLOOKUP(B185,Schéma_vyplnenie!$B:$I,7,0),"")</f>
        <v/>
      </c>
      <c r="D185" s="41" t="str">
        <f>IFERROR(VLOOKUP(B185,Schéma_vyplnenie!$B:$I,8,0),"")</f>
        <v/>
      </c>
      <c r="E185" s="29"/>
      <c r="F185" s="29"/>
      <c r="G185" s="36"/>
      <c r="H185" s="36"/>
      <c r="I185" s="36"/>
      <c r="J185" s="37"/>
      <c r="K185" s="37"/>
      <c r="L185" s="77"/>
    </row>
    <row r="186" spans="1:12" x14ac:dyDescent="0.2">
      <c r="A186" s="75" t="str">
        <f>IFERROR(INDEX(Schéma_vyplnenie!A:A,MATCH('Výzva_vyplnenie '!B186,Schéma_vyplnenie!B:B,0),),"")</f>
        <v/>
      </c>
      <c r="B186" s="32"/>
      <c r="C186" s="40" t="str">
        <f>IFERROR(VLOOKUP(B186,Schéma_vyplnenie!$B:$I,7,0),"")</f>
        <v/>
      </c>
      <c r="D186" s="41" t="str">
        <f>IFERROR(VLOOKUP(B186,Schéma_vyplnenie!$B:$I,8,0),"")</f>
        <v/>
      </c>
      <c r="E186" s="29"/>
      <c r="F186" s="29"/>
      <c r="G186" s="36"/>
      <c r="H186" s="36"/>
      <c r="I186" s="36"/>
      <c r="J186" s="37"/>
      <c r="K186" s="37"/>
      <c r="L186" s="77"/>
    </row>
    <row r="187" spans="1:12" x14ac:dyDescent="0.2">
      <c r="A187" s="75" t="str">
        <f>IFERROR(INDEX(Schéma_vyplnenie!A:A,MATCH('Výzva_vyplnenie '!B187,Schéma_vyplnenie!B:B,0),),"")</f>
        <v/>
      </c>
      <c r="B187" s="32"/>
      <c r="C187" s="40" t="str">
        <f>IFERROR(VLOOKUP(B187,Schéma_vyplnenie!$B:$I,7,0),"")</f>
        <v/>
      </c>
      <c r="D187" s="41" t="str">
        <f>IFERROR(VLOOKUP(B187,Schéma_vyplnenie!$B:$I,8,0),"")</f>
        <v/>
      </c>
      <c r="E187" s="29"/>
      <c r="F187" s="29"/>
      <c r="G187" s="36"/>
      <c r="H187" s="36"/>
      <c r="I187" s="36"/>
      <c r="J187" s="37"/>
      <c r="K187" s="37"/>
      <c r="L187" s="77"/>
    </row>
    <row r="188" spans="1:12" x14ac:dyDescent="0.2">
      <c r="A188" s="75" t="str">
        <f>IFERROR(INDEX(Schéma_vyplnenie!A:A,MATCH('Výzva_vyplnenie '!B188,Schéma_vyplnenie!B:B,0),),"")</f>
        <v/>
      </c>
      <c r="B188" s="32"/>
      <c r="C188" s="40" t="str">
        <f>IFERROR(VLOOKUP(B188,Schéma_vyplnenie!$B:$I,7,0),"")</f>
        <v/>
      </c>
      <c r="D188" s="41" t="str">
        <f>IFERROR(VLOOKUP(B188,Schéma_vyplnenie!$B:$I,8,0),"")</f>
        <v/>
      </c>
      <c r="E188" s="29"/>
      <c r="F188" s="29"/>
      <c r="G188" s="36"/>
      <c r="H188" s="36"/>
      <c r="I188" s="36"/>
      <c r="J188" s="37"/>
      <c r="K188" s="37"/>
      <c r="L188" s="77"/>
    </row>
    <row r="189" spans="1:12" x14ac:dyDescent="0.2">
      <c r="A189" s="75" t="str">
        <f>IFERROR(INDEX(Schéma_vyplnenie!A:A,MATCH('Výzva_vyplnenie '!B189,Schéma_vyplnenie!B:B,0),),"")</f>
        <v/>
      </c>
      <c r="B189" s="32"/>
      <c r="C189" s="40" t="str">
        <f>IFERROR(VLOOKUP(B189,Schéma_vyplnenie!$B:$I,7,0),"")</f>
        <v/>
      </c>
      <c r="D189" s="41" t="str">
        <f>IFERROR(VLOOKUP(B189,Schéma_vyplnenie!$B:$I,8,0),"")</f>
        <v/>
      </c>
      <c r="E189" s="29"/>
      <c r="F189" s="29"/>
      <c r="G189" s="36"/>
      <c r="H189" s="36"/>
      <c r="I189" s="36"/>
      <c r="J189" s="37"/>
      <c r="K189" s="37"/>
      <c r="L189" s="77"/>
    </row>
    <row r="190" spans="1:12" x14ac:dyDescent="0.2">
      <c r="A190" s="75" t="str">
        <f>IFERROR(INDEX(Schéma_vyplnenie!A:A,MATCH('Výzva_vyplnenie '!B190,Schéma_vyplnenie!B:B,0),),"")</f>
        <v/>
      </c>
      <c r="B190" s="32"/>
      <c r="C190" s="40" t="str">
        <f>IFERROR(VLOOKUP(B190,Schéma_vyplnenie!$B:$I,7,0),"")</f>
        <v/>
      </c>
      <c r="D190" s="41" t="str">
        <f>IFERROR(VLOOKUP(B190,Schéma_vyplnenie!$B:$I,8,0),"")</f>
        <v/>
      </c>
      <c r="E190" s="29"/>
      <c r="F190" s="29"/>
      <c r="G190" s="36"/>
      <c r="H190" s="36"/>
      <c r="I190" s="36"/>
      <c r="J190" s="37"/>
      <c r="K190" s="37"/>
      <c r="L190" s="77"/>
    </row>
    <row r="191" spans="1:12" x14ac:dyDescent="0.2">
      <c r="A191" s="75" t="str">
        <f>IFERROR(INDEX(Schéma_vyplnenie!A:A,MATCH('Výzva_vyplnenie '!B191,Schéma_vyplnenie!B:B,0),),"")</f>
        <v/>
      </c>
      <c r="B191" s="32"/>
      <c r="C191" s="40" t="str">
        <f>IFERROR(VLOOKUP(B191,Schéma_vyplnenie!$B:$I,7,0),"")</f>
        <v/>
      </c>
      <c r="D191" s="41" t="str">
        <f>IFERROR(VLOOKUP(B191,Schéma_vyplnenie!$B:$I,8,0),"")</f>
        <v/>
      </c>
      <c r="E191" s="29"/>
      <c r="F191" s="29"/>
      <c r="G191" s="36"/>
      <c r="H191" s="36"/>
      <c r="I191" s="36"/>
      <c r="J191" s="37"/>
      <c r="K191" s="37"/>
      <c r="L191" s="77"/>
    </row>
    <row r="192" spans="1:12" x14ac:dyDescent="0.2">
      <c r="A192" s="75" t="str">
        <f>IFERROR(INDEX(Schéma_vyplnenie!A:A,MATCH('Výzva_vyplnenie '!B192,Schéma_vyplnenie!B:B,0),),"")</f>
        <v/>
      </c>
      <c r="B192" s="32"/>
      <c r="C192" s="40" t="str">
        <f>IFERROR(VLOOKUP(B192,Schéma_vyplnenie!$B:$I,7,0),"")</f>
        <v/>
      </c>
      <c r="D192" s="41" t="str">
        <f>IFERROR(VLOOKUP(B192,Schéma_vyplnenie!$B:$I,8,0),"")</f>
        <v/>
      </c>
      <c r="E192" s="29"/>
      <c r="F192" s="29"/>
      <c r="G192" s="36"/>
      <c r="H192" s="36"/>
      <c r="I192" s="36"/>
      <c r="J192" s="37"/>
      <c r="K192" s="37"/>
      <c r="L192" s="77"/>
    </row>
    <row r="193" spans="1:12" x14ac:dyDescent="0.2">
      <c r="A193" s="75" t="str">
        <f>IFERROR(INDEX(Schéma_vyplnenie!A:A,MATCH('Výzva_vyplnenie '!B193,Schéma_vyplnenie!B:B,0),),"")</f>
        <v/>
      </c>
      <c r="B193" s="32"/>
      <c r="C193" s="40" t="str">
        <f>IFERROR(VLOOKUP(B193,Schéma_vyplnenie!$B:$I,7,0),"")</f>
        <v/>
      </c>
      <c r="D193" s="41" t="str">
        <f>IFERROR(VLOOKUP(B193,Schéma_vyplnenie!$B:$I,8,0),"")</f>
        <v/>
      </c>
      <c r="E193" s="29"/>
      <c r="F193" s="29"/>
      <c r="G193" s="36"/>
      <c r="H193" s="36"/>
      <c r="I193" s="36"/>
      <c r="J193" s="37"/>
      <c r="K193" s="37"/>
      <c r="L193" s="77"/>
    </row>
    <row r="194" spans="1:12" x14ac:dyDescent="0.2">
      <c r="A194" s="75" t="str">
        <f>IFERROR(INDEX(Schéma_vyplnenie!A:A,MATCH('Výzva_vyplnenie '!B194,Schéma_vyplnenie!B:B,0),),"")</f>
        <v/>
      </c>
      <c r="B194" s="32"/>
      <c r="C194" s="40" t="str">
        <f>IFERROR(VLOOKUP(B194,Schéma_vyplnenie!$B:$I,7,0),"")</f>
        <v/>
      </c>
      <c r="D194" s="41" t="str">
        <f>IFERROR(VLOOKUP(B194,Schéma_vyplnenie!$B:$I,8,0),"")</f>
        <v/>
      </c>
      <c r="E194" s="29"/>
      <c r="F194" s="29"/>
      <c r="G194" s="36"/>
      <c r="H194" s="36"/>
      <c r="I194" s="36"/>
      <c r="J194" s="37"/>
      <c r="K194" s="37"/>
      <c r="L194" s="77"/>
    </row>
    <row r="195" spans="1:12" x14ac:dyDescent="0.2">
      <c r="A195" s="75" t="str">
        <f>IFERROR(INDEX(Schéma_vyplnenie!A:A,MATCH('Výzva_vyplnenie '!B195,Schéma_vyplnenie!B:B,0),),"")</f>
        <v/>
      </c>
      <c r="B195" s="32"/>
      <c r="C195" s="40" t="str">
        <f>IFERROR(VLOOKUP(B195,Schéma_vyplnenie!$B:$I,7,0),"")</f>
        <v/>
      </c>
      <c r="D195" s="41" t="str">
        <f>IFERROR(VLOOKUP(B195,Schéma_vyplnenie!$B:$I,8,0),"")</f>
        <v/>
      </c>
      <c r="E195" s="29"/>
      <c r="F195" s="29"/>
      <c r="G195" s="36"/>
      <c r="H195" s="36"/>
      <c r="I195" s="36"/>
      <c r="J195" s="37"/>
      <c r="K195" s="37"/>
      <c r="L195" s="77"/>
    </row>
    <row r="196" spans="1:12" x14ac:dyDescent="0.2">
      <c r="A196" s="75" t="str">
        <f>IFERROR(INDEX(Schéma_vyplnenie!A:A,MATCH('Výzva_vyplnenie '!B196,Schéma_vyplnenie!B:B,0),),"")</f>
        <v/>
      </c>
      <c r="B196" s="32"/>
      <c r="C196" s="40" t="str">
        <f>IFERROR(VLOOKUP(B196,Schéma_vyplnenie!$B:$I,7,0),"")</f>
        <v/>
      </c>
      <c r="D196" s="41" t="str">
        <f>IFERROR(VLOOKUP(B196,Schéma_vyplnenie!$B:$I,8,0),"")</f>
        <v/>
      </c>
      <c r="E196" s="29"/>
      <c r="F196" s="29"/>
      <c r="G196" s="36"/>
      <c r="H196" s="36"/>
      <c r="I196" s="36"/>
      <c r="J196" s="37"/>
      <c r="K196" s="37"/>
      <c r="L196" s="77"/>
    </row>
    <row r="197" spans="1:12" x14ac:dyDescent="0.2">
      <c r="A197" s="75" t="str">
        <f>IFERROR(INDEX(Schéma_vyplnenie!A:A,MATCH('Výzva_vyplnenie '!B197,Schéma_vyplnenie!B:B,0),),"")</f>
        <v/>
      </c>
      <c r="B197" s="32"/>
      <c r="C197" s="40" t="str">
        <f>IFERROR(VLOOKUP(B197,Schéma_vyplnenie!$B:$I,7,0),"")</f>
        <v/>
      </c>
      <c r="D197" s="41" t="str">
        <f>IFERROR(VLOOKUP(B197,Schéma_vyplnenie!$B:$I,8,0),"")</f>
        <v/>
      </c>
      <c r="E197" s="29"/>
      <c r="F197" s="29"/>
      <c r="G197" s="36"/>
      <c r="H197" s="36"/>
      <c r="I197" s="36"/>
      <c r="J197" s="37"/>
      <c r="K197" s="37"/>
      <c r="L197" s="77"/>
    </row>
    <row r="198" spans="1:12" x14ac:dyDescent="0.2">
      <c r="A198" s="75" t="str">
        <f>IFERROR(INDEX(Schéma_vyplnenie!A:A,MATCH('Výzva_vyplnenie '!B198,Schéma_vyplnenie!B:B,0),),"")</f>
        <v/>
      </c>
      <c r="B198" s="32"/>
      <c r="C198" s="40" t="str">
        <f>IFERROR(VLOOKUP(B198,Schéma_vyplnenie!$B:$I,7,0),"")</f>
        <v/>
      </c>
      <c r="D198" s="41" t="str">
        <f>IFERROR(VLOOKUP(B198,Schéma_vyplnenie!$B:$I,8,0),"")</f>
        <v/>
      </c>
      <c r="E198" s="29"/>
      <c r="F198" s="29"/>
      <c r="G198" s="36"/>
      <c r="H198" s="36"/>
      <c r="I198" s="36"/>
      <c r="J198" s="37"/>
      <c r="K198" s="37"/>
      <c r="L198" s="77"/>
    </row>
    <row r="199" spans="1:12" x14ac:dyDescent="0.2">
      <c r="A199" s="75" t="str">
        <f>IFERROR(INDEX(Schéma_vyplnenie!A:A,MATCH('Výzva_vyplnenie '!B199,Schéma_vyplnenie!B:B,0),),"")</f>
        <v/>
      </c>
      <c r="B199" s="32"/>
      <c r="C199" s="40" t="str">
        <f>IFERROR(VLOOKUP(B199,Schéma_vyplnenie!$B:$I,7,0),"")</f>
        <v/>
      </c>
      <c r="D199" s="41" t="str">
        <f>IFERROR(VLOOKUP(B199,Schéma_vyplnenie!$B:$I,8,0),"")</f>
        <v/>
      </c>
      <c r="E199" s="29"/>
      <c r="F199" s="29"/>
      <c r="G199" s="36"/>
      <c r="H199" s="36"/>
      <c r="I199" s="36"/>
      <c r="J199" s="37"/>
      <c r="K199" s="37"/>
      <c r="L199" s="77"/>
    </row>
    <row r="200" spans="1:12" x14ac:dyDescent="0.2">
      <c r="A200" s="75" t="str">
        <f>IFERROR(INDEX(Schéma_vyplnenie!A:A,MATCH('Výzva_vyplnenie '!B200,Schéma_vyplnenie!B:B,0),),"")</f>
        <v/>
      </c>
      <c r="B200" s="32"/>
      <c r="C200" s="40" t="str">
        <f>IFERROR(VLOOKUP(B200,Schéma_vyplnenie!$B:$I,7,0),"")</f>
        <v/>
      </c>
      <c r="D200" s="41" t="str">
        <f>IFERROR(VLOOKUP(B200,Schéma_vyplnenie!$B:$I,8,0),"")</f>
        <v/>
      </c>
      <c r="E200" s="29"/>
      <c r="F200" s="29"/>
      <c r="G200" s="36"/>
      <c r="H200" s="36"/>
      <c r="I200" s="36"/>
      <c r="J200" s="37"/>
      <c r="K200" s="37"/>
      <c r="L200" s="77"/>
    </row>
    <row r="201" spans="1:12" x14ac:dyDescent="0.2">
      <c r="A201" s="75" t="str">
        <f>IFERROR(INDEX(Schéma_vyplnenie!A:A,MATCH('Výzva_vyplnenie '!B201,Schéma_vyplnenie!B:B,0),),"")</f>
        <v/>
      </c>
      <c r="B201" s="32"/>
      <c r="C201" s="40" t="str">
        <f>IFERROR(VLOOKUP(B201,Schéma_vyplnenie!$B:$I,7,0),"")</f>
        <v/>
      </c>
      <c r="D201" s="41" t="str">
        <f>IFERROR(VLOOKUP(B201,Schéma_vyplnenie!$B:$I,8,0),"")</f>
        <v/>
      </c>
      <c r="E201" s="29"/>
      <c r="F201" s="29"/>
      <c r="G201" s="36"/>
      <c r="H201" s="36"/>
      <c r="I201" s="36"/>
      <c r="J201" s="37"/>
      <c r="K201" s="37"/>
      <c r="L201" s="77"/>
    </row>
    <row r="202" spans="1:12" x14ac:dyDescent="0.2">
      <c r="A202" s="75" t="str">
        <f>IFERROR(INDEX(Schéma_vyplnenie!A:A,MATCH('Výzva_vyplnenie '!B202,Schéma_vyplnenie!B:B,0),),"")</f>
        <v/>
      </c>
      <c r="B202" s="32"/>
      <c r="C202" s="40" t="str">
        <f>IFERROR(VLOOKUP(B202,Schéma_vyplnenie!$B:$I,7,0),"")</f>
        <v/>
      </c>
      <c r="D202" s="41" t="str">
        <f>IFERROR(VLOOKUP(B202,Schéma_vyplnenie!$B:$I,8,0),"")</f>
        <v/>
      </c>
      <c r="E202" s="29"/>
      <c r="F202" s="29"/>
      <c r="G202" s="36"/>
      <c r="H202" s="36"/>
      <c r="I202" s="36"/>
      <c r="J202" s="37"/>
      <c r="K202" s="37"/>
      <c r="L202" s="77"/>
    </row>
    <row r="203" spans="1:12" x14ac:dyDescent="0.2">
      <c r="A203" s="75" t="str">
        <f>IFERROR(INDEX(Schéma_vyplnenie!A:A,MATCH('Výzva_vyplnenie '!B203,Schéma_vyplnenie!B:B,0),),"")</f>
        <v/>
      </c>
      <c r="B203" s="32"/>
      <c r="C203" s="40" t="str">
        <f>IFERROR(VLOOKUP(B203,Schéma_vyplnenie!$B:$I,7,0),"")</f>
        <v/>
      </c>
      <c r="D203" s="41" t="str">
        <f>IFERROR(VLOOKUP(B203,Schéma_vyplnenie!$B:$I,8,0),"")</f>
        <v/>
      </c>
      <c r="E203" s="29"/>
      <c r="F203" s="29"/>
      <c r="G203" s="36"/>
      <c r="H203" s="36"/>
      <c r="I203" s="36"/>
      <c r="J203" s="37"/>
      <c r="K203" s="37"/>
      <c r="L203" s="77"/>
    </row>
    <row r="204" spans="1:12" x14ac:dyDescent="0.2">
      <c r="A204" s="75" t="str">
        <f>IFERROR(INDEX(Schéma_vyplnenie!A:A,MATCH('Výzva_vyplnenie '!B204,Schéma_vyplnenie!B:B,0),),"")</f>
        <v/>
      </c>
      <c r="B204" s="32"/>
      <c r="C204" s="40" t="str">
        <f>IFERROR(VLOOKUP(B204,Schéma_vyplnenie!$B:$I,7,0),"")</f>
        <v/>
      </c>
      <c r="D204" s="41" t="str">
        <f>IFERROR(VLOOKUP(B204,Schéma_vyplnenie!$B:$I,8,0),"")</f>
        <v/>
      </c>
      <c r="E204" s="29"/>
      <c r="F204" s="29"/>
      <c r="G204" s="36"/>
      <c r="H204" s="36"/>
      <c r="I204" s="36"/>
      <c r="J204" s="37"/>
      <c r="K204" s="37"/>
      <c r="L204" s="77"/>
    </row>
    <row r="205" spans="1:12" x14ac:dyDescent="0.2">
      <c r="A205" s="75" t="str">
        <f>IFERROR(INDEX(Schéma_vyplnenie!A:A,MATCH('Výzva_vyplnenie '!B205,Schéma_vyplnenie!B:B,0),),"")</f>
        <v/>
      </c>
      <c r="B205" s="32"/>
      <c r="C205" s="40" t="str">
        <f>IFERROR(VLOOKUP(B205,Schéma_vyplnenie!$B:$I,7,0),"")</f>
        <v/>
      </c>
      <c r="D205" s="41" t="str">
        <f>IFERROR(VLOOKUP(B205,Schéma_vyplnenie!$B:$I,8,0),"")</f>
        <v/>
      </c>
      <c r="E205" s="29"/>
      <c r="F205" s="29"/>
      <c r="G205" s="36"/>
      <c r="H205" s="36"/>
      <c r="I205" s="36"/>
      <c r="J205" s="37"/>
      <c r="K205" s="37"/>
      <c r="L205" s="77"/>
    </row>
    <row r="206" spans="1:12" x14ac:dyDescent="0.2">
      <c r="A206" s="75" t="str">
        <f>IFERROR(INDEX(Schéma_vyplnenie!A:A,MATCH('Výzva_vyplnenie '!B206,Schéma_vyplnenie!B:B,0),),"")</f>
        <v/>
      </c>
      <c r="B206" s="32"/>
      <c r="C206" s="40" t="str">
        <f>IFERROR(VLOOKUP(B206,Schéma_vyplnenie!$B:$I,7,0),"")</f>
        <v/>
      </c>
      <c r="D206" s="41" t="str">
        <f>IFERROR(VLOOKUP(B206,Schéma_vyplnenie!$B:$I,8,0),"")</f>
        <v/>
      </c>
      <c r="E206" s="29"/>
      <c r="F206" s="29"/>
      <c r="G206" s="36"/>
      <c r="H206" s="36"/>
      <c r="I206" s="36"/>
      <c r="J206" s="37"/>
      <c r="K206" s="37"/>
      <c r="L206" s="77"/>
    </row>
    <row r="207" spans="1:12" x14ac:dyDescent="0.2">
      <c r="A207" s="75" t="str">
        <f>IFERROR(INDEX(Schéma_vyplnenie!A:A,MATCH('Výzva_vyplnenie '!B207,Schéma_vyplnenie!B:B,0),),"")</f>
        <v/>
      </c>
      <c r="B207" s="32"/>
      <c r="C207" s="40" t="str">
        <f>IFERROR(VLOOKUP(B207,Schéma_vyplnenie!$B:$I,7,0),"")</f>
        <v/>
      </c>
      <c r="D207" s="41" t="str">
        <f>IFERROR(VLOOKUP(B207,Schéma_vyplnenie!$B:$I,8,0),"")</f>
        <v/>
      </c>
      <c r="E207" s="29"/>
      <c r="F207" s="29"/>
      <c r="G207" s="36"/>
      <c r="H207" s="36"/>
      <c r="I207" s="36"/>
      <c r="J207" s="37"/>
      <c r="K207" s="37"/>
      <c r="L207" s="77"/>
    </row>
    <row r="208" spans="1:12" x14ac:dyDescent="0.2">
      <c r="A208" s="75" t="str">
        <f>IFERROR(INDEX(Schéma_vyplnenie!A:A,MATCH('Výzva_vyplnenie '!B208,Schéma_vyplnenie!B:B,0),),"")</f>
        <v/>
      </c>
      <c r="B208" s="32"/>
      <c r="C208" s="40" t="str">
        <f>IFERROR(VLOOKUP(B208,Schéma_vyplnenie!$B:$I,7,0),"")</f>
        <v/>
      </c>
      <c r="D208" s="41" t="str">
        <f>IFERROR(VLOOKUP(B208,Schéma_vyplnenie!$B:$I,8,0),"")</f>
        <v/>
      </c>
      <c r="E208" s="29"/>
      <c r="F208" s="29"/>
      <c r="G208" s="36"/>
      <c r="H208" s="36"/>
      <c r="I208" s="36"/>
      <c r="J208" s="37"/>
      <c r="K208" s="37"/>
      <c r="L208" s="77"/>
    </row>
    <row r="209" spans="1:12" x14ac:dyDescent="0.2">
      <c r="A209" s="75" t="str">
        <f>IFERROR(INDEX(Schéma_vyplnenie!A:A,MATCH('Výzva_vyplnenie '!B209,Schéma_vyplnenie!B:B,0),),"")</f>
        <v/>
      </c>
      <c r="B209" s="32"/>
      <c r="C209" s="40" t="str">
        <f>IFERROR(VLOOKUP(B209,Schéma_vyplnenie!$B:$I,7,0),"")</f>
        <v/>
      </c>
      <c r="D209" s="41" t="str">
        <f>IFERROR(VLOOKUP(B209,Schéma_vyplnenie!$B:$I,8,0),"")</f>
        <v/>
      </c>
      <c r="E209" s="29"/>
      <c r="F209" s="29"/>
      <c r="G209" s="36"/>
      <c r="H209" s="36"/>
      <c r="I209" s="36"/>
      <c r="J209" s="37"/>
      <c r="K209" s="37"/>
      <c r="L209" s="77"/>
    </row>
    <row r="210" spans="1:12" x14ac:dyDescent="0.2">
      <c r="A210" s="75" t="str">
        <f>IFERROR(INDEX(Schéma_vyplnenie!A:A,MATCH('Výzva_vyplnenie '!B210,Schéma_vyplnenie!B:B,0),),"")</f>
        <v/>
      </c>
      <c r="B210" s="32"/>
      <c r="C210" s="40" t="str">
        <f>IFERROR(VLOOKUP(B210,Schéma_vyplnenie!$B:$I,7,0),"")</f>
        <v/>
      </c>
      <c r="D210" s="41" t="str">
        <f>IFERROR(VLOOKUP(B210,Schéma_vyplnenie!$B:$I,8,0),"")</f>
        <v/>
      </c>
      <c r="E210" s="29"/>
      <c r="F210" s="29"/>
      <c r="G210" s="36"/>
      <c r="H210" s="36"/>
      <c r="I210" s="36"/>
      <c r="J210" s="37"/>
      <c r="K210" s="37"/>
      <c r="L210" s="77"/>
    </row>
    <row r="211" spans="1:12" x14ac:dyDescent="0.2">
      <c r="A211" s="75" t="str">
        <f>IFERROR(INDEX(Schéma_vyplnenie!A:A,MATCH('Výzva_vyplnenie '!B211,Schéma_vyplnenie!B:B,0),),"")</f>
        <v/>
      </c>
      <c r="B211" s="32"/>
      <c r="C211" s="40" t="str">
        <f>IFERROR(VLOOKUP(B211,Schéma_vyplnenie!$B:$I,7,0),"")</f>
        <v/>
      </c>
      <c r="D211" s="41" t="str">
        <f>IFERROR(VLOOKUP(B211,Schéma_vyplnenie!$B:$I,8,0),"")</f>
        <v/>
      </c>
      <c r="E211" s="29"/>
      <c r="F211" s="29"/>
      <c r="G211" s="36"/>
      <c r="H211" s="36"/>
      <c r="I211" s="36"/>
      <c r="J211" s="37"/>
      <c r="K211" s="37"/>
      <c r="L211" s="77"/>
    </row>
    <row r="212" spans="1:12" x14ac:dyDescent="0.2">
      <c r="A212" s="75" t="str">
        <f>IFERROR(INDEX(Schéma_vyplnenie!A:A,MATCH('Výzva_vyplnenie '!B212,Schéma_vyplnenie!B:B,0),),"")</f>
        <v/>
      </c>
      <c r="B212" s="32"/>
      <c r="C212" s="40" t="str">
        <f>IFERROR(VLOOKUP(B212,Schéma_vyplnenie!$B:$I,7,0),"")</f>
        <v/>
      </c>
      <c r="D212" s="41" t="str">
        <f>IFERROR(VLOOKUP(B212,Schéma_vyplnenie!$B:$I,8,0),"")</f>
        <v/>
      </c>
      <c r="E212" s="29"/>
      <c r="F212" s="29"/>
      <c r="G212" s="36"/>
      <c r="H212" s="36"/>
      <c r="I212" s="36"/>
      <c r="J212" s="37"/>
      <c r="K212" s="37"/>
      <c r="L212" s="77"/>
    </row>
    <row r="213" spans="1:12" x14ac:dyDescent="0.2">
      <c r="A213" s="75" t="str">
        <f>IFERROR(INDEX(Schéma_vyplnenie!A:A,MATCH('Výzva_vyplnenie '!B213,Schéma_vyplnenie!B:B,0),),"")</f>
        <v/>
      </c>
      <c r="B213" s="32"/>
      <c r="C213" s="40" t="str">
        <f>IFERROR(VLOOKUP(B213,Schéma_vyplnenie!$B:$I,7,0),"")</f>
        <v/>
      </c>
      <c r="D213" s="41" t="str">
        <f>IFERROR(VLOOKUP(B213,Schéma_vyplnenie!$B:$I,8,0),"")</f>
        <v/>
      </c>
      <c r="E213" s="29"/>
      <c r="F213" s="29"/>
      <c r="G213" s="36"/>
      <c r="H213" s="36"/>
      <c r="I213" s="36"/>
      <c r="J213" s="37"/>
      <c r="K213" s="37"/>
      <c r="L213" s="77"/>
    </row>
    <row r="214" spans="1:12" x14ac:dyDescent="0.2">
      <c r="A214" s="75" t="str">
        <f>IFERROR(INDEX(Schéma_vyplnenie!A:A,MATCH('Výzva_vyplnenie '!B214,Schéma_vyplnenie!B:B,0),),"")</f>
        <v/>
      </c>
      <c r="B214" s="32"/>
      <c r="C214" s="40" t="str">
        <f>IFERROR(VLOOKUP(B214,Schéma_vyplnenie!$B:$I,7,0),"")</f>
        <v/>
      </c>
      <c r="D214" s="41" t="str">
        <f>IFERROR(VLOOKUP(B214,Schéma_vyplnenie!$B:$I,8,0),"")</f>
        <v/>
      </c>
      <c r="E214" s="29"/>
      <c r="F214" s="29"/>
      <c r="G214" s="36"/>
      <c r="H214" s="36"/>
      <c r="I214" s="36"/>
      <c r="J214" s="37"/>
      <c r="K214" s="37"/>
      <c r="L214" s="77"/>
    </row>
    <row r="215" spans="1:12" x14ac:dyDescent="0.2">
      <c r="A215" s="75" t="str">
        <f>IFERROR(INDEX(Schéma_vyplnenie!A:A,MATCH('Výzva_vyplnenie '!B215,Schéma_vyplnenie!B:B,0),),"")</f>
        <v/>
      </c>
      <c r="B215" s="32"/>
      <c r="C215" s="40" t="str">
        <f>IFERROR(VLOOKUP(B215,Schéma_vyplnenie!$B:$I,7,0),"")</f>
        <v/>
      </c>
      <c r="D215" s="41" t="str">
        <f>IFERROR(VLOOKUP(B215,Schéma_vyplnenie!$B:$I,8,0),"")</f>
        <v/>
      </c>
      <c r="E215" s="29"/>
      <c r="F215" s="29"/>
      <c r="G215" s="36"/>
      <c r="H215" s="36"/>
      <c r="I215" s="36"/>
      <c r="J215" s="37"/>
      <c r="K215" s="37"/>
      <c r="L215" s="77"/>
    </row>
    <row r="216" spans="1:12" x14ac:dyDescent="0.2">
      <c r="A216" s="75" t="str">
        <f>IFERROR(INDEX(Schéma_vyplnenie!A:A,MATCH('Výzva_vyplnenie '!B216,Schéma_vyplnenie!B:B,0),),"")</f>
        <v/>
      </c>
      <c r="B216" s="32"/>
      <c r="C216" s="40" t="str">
        <f>IFERROR(VLOOKUP(B216,Schéma_vyplnenie!$B:$I,7,0),"")</f>
        <v/>
      </c>
      <c r="D216" s="41" t="str">
        <f>IFERROR(VLOOKUP(B216,Schéma_vyplnenie!$B:$I,8,0),"")</f>
        <v/>
      </c>
      <c r="E216" s="29"/>
      <c r="F216" s="29"/>
      <c r="G216" s="36"/>
      <c r="H216" s="36"/>
      <c r="I216" s="36"/>
      <c r="J216" s="37"/>
      <c r="K216" s="37"/>
      <c r="L216" s="77"/>
    </row>
    <row r="217" spans="1:12" x14ac:dyDescent="0.2">
      <c r="A217" s="75" t="str">
        <f>IFERROR(INDEX(Schéma_vyplnenie!A:A,MATCH('Výzva_vyplnenie '!B217,Schéma_vyplnenie!B:B,0),),"")</f>
        <v/>
      </c>
      <c r="B217" s="32"/>
      <c r="C217" s="40" t="str">
        <f>IFERROR(VLOOKUP(B217,Schéma_vyplnenie!$B:$I,7,0),"")</f>
        <v/>
      </c>
      <c r="D217" s="41" t="str">
        <f>IFERROR(VLOOKUP(B217,Schéma_vyplnenie!$B:$I,8,0),"")</f>
        <v/>
      </c>
      <c r="E217" s="29"/>
      <c r="F217" s="29"/>
      <c r="G217" s="36"/>
      <c r="H217" s="36"/>
      <c r="I217" s="36"/>
      <c r="J217" s="37"/>
      <c r="K217" s="37"/>
      <c r="L217" s="77"/>
    </row>
    <row r="218" spans="1:12" x14ac:dyDescent="0.2">
      <c r="A218" s="75" t="str">
        <f>IFERROR(INDEX(Schéma_vyplnenie!A:A,MATCH('Výzva_vyplnenie '!B218,Schéma_vyplnenie!B:B,0),),"")</f>
        <v/>
      </c>
      <c r="B218" s="32"/>
      <c r="C218" s="40" t="str">
        <f>IFERROR(VLOOKUP(B218,Schéma_vyplnenie!$B:$I,7,0),"")</f>
        <v/>
      </c>
      <c r="D218" s="41" t="str">
        <f>IFERROR(VLOOKUP(B218,Schéma_vyplnenie!$B:$I,8,0),"")</f>
        <v/>
      </c>
      <c r="E218" s="29"/>
      <c r="F218" s="29"/>
      <c r="G218" s="36"/>
      <c r="H218" s="36"/>
      <c r="I218" s="36"/>
      <c r="J218" s="37"/>
      <c r="K218" s="37"/>
      <c r="L218" s="77"/>
    </row>
    <row r="219" spans="1:12" x14ac:dyDescent="0.2">
      <c r="A219" s="75" t="str">
        <f>IFERROR(INDEX(Schéma_vyplnenie!A:A,MATCH('Výzva_vyplnenie '!B219,Schéma_vyplnenie!B:B,0),),"")</f>
        <v/>
      </c>
      <c r="B219" s="32"/>
      <c r="C219" s="40" t="str">
        <f>IFERROR(VLOOKUP(B219,Schéma_vyplnenie!$B:$I,7,0),"")</f>
        <v/>
      </c>
      <c r="D219" s="41" t="str">
        <f>IFERROR(VLOOKUP(B219,Schéma_vyplnenie!$B:$I,8,0),"")</f>
        <v/>
      </c>
      <c r="E219" s="29"/>
      <c r="F219" s="29"/>
      <c r="G219" s="36"/>
      <c r="H219" s="36"/>
      <c r="I219" s="36"/>
      <c r="J219" s="37"/>
      <c r="K219" s="37"/>
      <c r="L219" s="77"/>
    </row>
    <row r="220" spans="1:12" x14ac:dyDescent="0.2">
      <c r="A220" s="75" t="str">
        <f>IFERROR(INDEX(Schéma_vyplnenie!A:A,MATCH('Výzva_vyplnenie '!B220,Schéma_vyplnenie!B:B,0),),"")</f>
        <v/>
      </c>
      <c r="B220" s="32"/>
      <c r="C220" s="40" t="str">
        <f>IFERROR(VLOOKUP(B220,Schéma_vyplnenie!$B:$I,7,0),"")</f>
        <v/>
      </c>
      <c r="D220" s="41" t="str">
        <f>IFERROR(VLOOKUP(B220,Schéma_vyplnenie!$B:$I,8,0),"")</f>
        <v/>
      </c>
      <c r="E220" s="29"/>
      <c r="F220" s="29"/>
      <c r="G220" s="36"/>
      <c r="H220" s="36"/>
      <c r="I220" s="36"/>
      <c r="J220" s="37"/>
      <c r="K220" s="37"/>
      <c r="L220" s="77"/>
    </row>
    <row r="221" spans="1:12" x14ac:dyDescent="0.2">
      <c r="A221" s="75" t="str">
        <f>IFERROR(INDEX(Schéma_vyplnenie!A:A,MATCH('Výzva_vyplnenie '!B221,Schéma_vyplnenie!B:B,0),),"")</f>
        <v/>
      </c>
      <c r="B221" s="32"/>
      <c r="C221" s="40" t="str">
        <f>IFERROR(VLOOKUP(B221,Schéma_vyplnenie!$B:$I,7,0),"")</f>
        <v/>
      </c>
      <c r="D221" s="41" t="str">
        <f>IFERROR(VLOOKUP(B221,Schéma_vyplnenie!$B:$I,8,0),"")</f>
        <v/>
      </c>
      <c r="E221" s="29"/>
      <c r="F221" s="29"/>
      <c r="G221" s="36"/>
      <c r="H221" s="36"/>
      <c r="I221" s="36"/>
      <c r="J221" s="37"/>
      <c r="K221" s="37"/>
      <c r="L221" s="77"/>
    </row>
    <row r="222" spans="1:12" x14ac:dyDescent="0.2">
      <c r="A222" s="75" t="str">
        <f>IFERROR(INDEX(Schéma_vyplnenie!A:A,MATCH('Výzva_vyplnenie '!B222,Schéma_vyplnenie!B:B,0),),"")</f>
        <v/>
      </c>
      <c r="B222" s="32"/>
      <c r="C222" s="40" t="str">
        <f>IFERROR(VLOOKUP(B222,Schéma_vyplnenie!$B:$I,7,0),"")</f>
        <v/>
      </c>
      <c r="D222" s="41" t="str">
        <f>IFERROR(VLOOKUP(B222,Schéma_vyplnenie!$B:$I,8,0),"")</f>
        <v/>
      </c>
      <c r="E222" s="29"/>
      <c r="F222" s="29"/>
      <c r="G222" s="36"/>
      <c r="H222" s="36"/>
      <c r="I222" s="36"/>
      <c r="J222" s="37"/>
      <c r="K222" s="37"/>
      <c r="L222" s="77"/>
    </row>
    <row r="223" spans="1:12" x14ac:dyDescent="0.2">
      <c r="A223" s="75" t="str">
        <f>IFERROR(INDEX(Schéma_vyplnenie!A:A,MATCH('Výzva_vyplnenie '!B223,Schéma_vyplnenie!B:B,0),),"")</f>
        <v/>
      </c>
      <c r="B223" s="32"/>
      <c r="C223" s="40" t="str">
        <f>IFERROR(VLOOKUP(B223,Schéma_vyplnenie!$B:$I,7,0),"")</f>
        <v/>
      </c>
      <c r="D223" s="41" t="str">
        <f>IFERROR(VLOOKUP(B223,Schéma_vyplnenie!$B:$I,8,0),"")</f>
        <v/>
      </c>
      <c r="E223" s="29"/>
      <c r="F223" s="29"/>
      <c r="G223" s="36"/>
      <c r="H223" s="36"/>
      <c r="I223" s="36"/>
      <c r="J223" s="37"/>
      <c r="K223" s="37"/>
      <c r="L223" s="77"/>
    </row>
    <row r="224" spans="1:12" x14ac:dyDescent="0.2">
      <c r="A224" s="75" t="str">
        <f>IFERROR(INDEX(Schéma_vyplnenie!A:A,MATCH('Výzva_vyplnenie '!B224,Schéma_vyplnenie!B:B,0),),"")</f>
        <v/>
      </c>
      <c r="B224" s="32"/>
      <c r="C224" s="40" t="str">
        <f>IFERROR(VLOOKUP(B224,Schéma_vyplnenie!$B:$I,7,0),"")</f>
        <v/>
      </c>
      <c r="D224" s="41" t="str">
        <f>IFERROR(VLOOKUP(B224,Schéma_vyplnenie!$B:$I,8,0),"")</f>
        <v/>
      </c>
      <c r="E224" s="29"/>
      <c r="F224" s="29"/>
      <c r="G224" s="36"/>
      <c r="H224" s="36"/>
      <c r="I224" s="36"/>
      <c r="J224" s="37"/>
      <c r="K224" s="37"/>
      <c r="L224" s="77"/>
    </row>
    <row r="225" spans="1:12" x14ac:dyDescent="0.2">
      <c r="A225" s="75" t="str">
        <f>IFERROR(INDEX(Schéma_vyplnenie!A:A,MATCH('Výzva_vyplnenie '!B225,Schéma_vyplnenie!B:B,0),),"")</f>
        <v/>
      </c>
      <c r="B225" s="32"/>
      <c r="C225" s="40" t="str">
        <f>IFERROR(VLOOKUP(B225,Schéma_vyplnenie!$B:$I,7,0),"")</f>
        <v/>
      </c>
      <c r="D225" s="41" t="str">
        <f>IFERROR(VLOOKUP(B225,Schéma_vyplnenie!$B:$I,8,0),"")</f>
        <v/>
      </c>
      <c r="E225" s="29"/>
      <c r="F225" s="29"/>
      <c r="G225" s="36"/>
      <c r="H225" s="36"/>
      <c r="I225" s="36"/>
      <c r="J225" s="37"/>
      <c r="K225" s="37"/>
      <c r="L225" s="77"/>
    </row>
    <row r="226" spans="1:12" x14ac:dyDescent="0.2">
      <c r="A226" s="75" t="str">
        <f>IFERROR(INDEX(Schéma_vyplnenie!A:A,MATCH('Výzva_vyplnenie '!B226,Schéma_vyplnenie!B:B,0),),"")</f>
        <v/>
      </c>
      <c r="B226" s="32"/>
      <c r="C226" s="40" t="str">
        <f>IFERROR(VLOOKUP(B226,Schéma_vyplnenie!$B:$I,7,0),"")</f>
        <v/>
      </c>
      <c r="D226" s="41" t="str">
        <f>IFERROR(VLOOKUP(B226,Schéma_vyplnenie!$B:$I,8,0),"")</f>
        <v/>
      </c>
      <c r="E226" s="29"/>
      <c r="F226" s="29"/>
      <c r="G226" s="36"/>
      <c r="H226" s="36"/>
      <c r="I226" s="36"/>
      <c r="J226" s="37"/>
      <c r="K226" s="37"/>
      <c r="L226" s="77"/>
    </row>
    <row r="227" spans="1:12" x14ac:dyDescent="0.2">
      <c r="A227" s="75" t="str">
        <f>IFERROR(INDEX(Schéma_vyplnenie!A:A,MATCH('Výzva_vyplnenie '!B227,Schéma_vyplnenie!B:B,0),),"")</f>
        <v/>
      </c>
      <c r="B227" s="32"/>
      <c r="C227" s="40" t="str">
        <f>IFERROR(VLOOKUP(B227,Schéma_vyplnenie!$B:$I,7,0),"")</f>
        <v/>
      </c>
      <c r="D227" s="41" t="str">
        <f>IFERROR(VLOOKUP(B227,Schéma_vyplnenie!$B:$I,8,0),"")</f>
        <v/>
      </c>
      <c r="E227" s="29"/>
      <c r="F227" s="29"/>
      <c r="G227" s="36"/>
      <c r="H227" s="36"/>
      <c r="I227" s="36"/>
      <c r="J227" s="37"/>
      <c r="K227" s="37"/>
      <c r="L227" s="77"/>
    </row>
    <row r="228" spans="1:12" x14ac:dyDescent="0.2">
      <c r="A228" s="75" t="str">
        <f>IFERROR(INDEX(Schéma_vyplnenie!A:A,MATCH('Výzva_vyplnenie '!B228,Schéma_vyplnenie!B:B,0),),"")</f>
        <v/>
      </c>
      <c r="B228" s="32"/>
      <c r="C228" s="40" t="str">
        <f>IFERROR(VLOOKUP(B228,Schéma_vyplnenie!$B:$I,7,0),"")</f>
        <v/>
      </c>
      <c r="D228" s="41" t="str">
        <f>IFERROR(VLOOKUP(B228,Schéma_vyplnenie!$B:$I,8,0),"")</f>
        <v/>
      </c>
      <c r="E228" s="29"/>
      <c r="F228" s="29"/>
      <c r="G228" s="36"/>
      <c r="H228" s="36"/>
      <c r="I228" s="36"/>
      <c r="J228" s="37"/>
      <c r="K228" s="37"/>
      <c r="L228" s="77"/>
    </row>
    <row r="229" spans="1:12" x14ac:dyDescent="0.2">
      <c r="A229" s="75" t="str">
        <f>IFERROR(INDEX(Schéma_vyplnenie!A:A,MATCH('Výzva_vyplnenie '!B229,Schéma_vyplnenie!B:B,0),),"")</f>
        <v/>
      </c>
      <c r="B229" s="32"/>
      <c r="C229" s="40" t="str">
        <f>IFERROR(VLOOKUP(B229,Schéma_vyplnenie!$B:$I,7,0),"")</f>
        <v/>
      </c>
      <c r="D229" s="41" t="str">
        <f>IFERROR(VLOOKUP(B229,Schéma_vyplnenie!$B:$I,8,0),"")</f>
        <v/>
      </c>
      <c r="E229" s="29"/>
      <c r="F229" s="29"/>
      <c r="G229" s="36"/>
      <c r="H229" s="36"/>
      <c r="I229" s="36"/>
      <c r="J229" s="37"/>
      <c r="K229" s="37"/>
      <c r="L229" s="77"/>
    </row>
    <row r="230" spans="1:12" x14ac:dyDescent="0.2">
      <c r="A230" s="75" t="str">
        <f>IFERROR(INDEX(Schéma_vyplnenie!A:A,MATCH('Výzva_vyplnenie '!B230,Schéma_vyplnenie!B:B,0),),"")</f>
        <v/>
      </c>
      <c r="B230" s="32"/>
      <c r="C230" s="40" t="str">
        <f>IFERROR(VLOOKUP(B230,Schéma_vyplnenie!$B:$I,7,0),"")</f>
        <v/>
      </c>
      <c r="D230" s="41" t="str">
        <f>IFERROR(VLOOKUP(B230,Schéma_vyplnenie!$B:$I,8,0),"")</f>
        <v/>
      </c>
      <c r="E230" s="29"/>
      <c r="F230" s="29"/>
      <c r="G230" s="36"/>
      <c r="H230" s="36"/>
      <c r="I230" s="36"/>
      <c r="J230" s="37"/>
      <c r="K230" s="37"/>
      <c r="L230" s="77"/>
    </row>
    <row r="231" spans="1:12" x14ac:dyDescent="0.2">
      <c r="A231" s="75" t="str">
        <f>IFERROR(INDEX(Schéma_vyplnenie!A:A,MATCH('Výzva_vyplnenie '!B231,Schéma_vyplnenie!B:B,0),),"")</f>
        <v/>
      </c>
      <c r="B231" s="32"/>
      <c r="C231" s="40" t="str">
        <f>IFERROR(VLOOKUP(B231,Schéma_vyplnenie!$B:$I,7,0),"")</f>
        <v/>
      </c>
      <c r="D231" s="41" t="str">
        <f>IFERROR(VLOOKUP(B231,Schéma_vyplnenie!$B:$I,8,0),"")</f>
        <v/>
      </c>
      <c r="E231" s="29"/>
      <c r="F231" s="29"/>
      <c r="G231" s="36"/>
      <c r="H231" s="36"/>
      <c r="I231" s="36"/>
      <c r="J231" s="37"/>
      <c r="K231" s="37"/>
      <c r="L231" s="77"/>
    </row>
    <row r="232" spans="1:12" x14ac:dyDescent="0.2">
      <c r="A232" s="75" t="str">
        <f>IFERROR(INDEX(Schéma_vyplnenie!A:A,MATCH('Výzva_vyplnenie '!B232,Schéma_vyplnenie!B:B,0),),"")</f>
        <v/>
      </c>
      <c r="B232" s="32"/>
      <c r="C232" s="40" t="str">
        <f>IFERROR(VLOOKUP(B232,Schéma_vyplnenie!$B:$I,7,0),"")</f>
        <v/>
      </c>
      <c r="D232" s="41" t="str">
        <f>IFERROR(VLOOKUP(B232,Schéma_vyplnenie!$B:$I,8,0),"")</f>
        <v/>
      </c>
      <c r="E232" s="29"/>
      <c r="F232" s="29"/>
      <c r="G232" s="36"/>
      <c r="H232" s="36"/>
      <c r="I232" s="36"/>
      <c r="J232" s="37"/>
      <c r="K232" s="37"/>
      <c r="L232" s="77"/>
    </row>
    <row r="233" spans="1:12" x14ac:dyDescent="0.2">
      <c r="A233" s="75" t="str">
        <f>IFERROR(INDEX(Schéma_vyplnenie!A:A,MATCH('Výzva_vyplnenie '!B233,Schéma_vyplnenie!B:B,0),),"")</f>
        <v/>
      </c>
      <c r="B233" s="32"/>
      <c r="C233" s="40" t="str">
        <f>IFERROR(VLOOKUP(B233,Schéma_vyplnenie!$B:$I,7,0),"")</f>
        <v/>
      </c>
      <c r="D233" s="41" t="str">
        <f>IFERROR(VLOOKUP(B233,Schéma_vyplnenie!$B:$I,8,0),"")</f>
        <v/>
      </c>
      <c r="E233" s="29"/>
      <c r="F233" s="29"/>
      <c r="G233" s="36"/>
      <c r="H233" s="36"/>
      <c r="I233" s="36"/>
      <c r="J233" s="37"/>
      <c r="K233" s="37"/>
      <c r="L233" s="77"/>
    </row>
    <row r="234" spans="1:12" x14ac:dyDescent="0.2">
      <c r="A234" s="75" t="str">
        <f>IFERROR(INDEX(Schéma_vyplnenie!A:A,MATCH('Výzva_vyplnenie '!B234,Schéma_vyplnenie!B:B,0),),"")</f>
        <v/>
      </c>
      <c r="B234" s="32"/>
      <c r="C234" s="40" t="str">
        <f>IFERROR(VLOOKUP(B234,Schéma_vyplnenie!$B:$I,7,0),"")</f>
        <v/>
      </c>
      <c r="D234" s="41" t="str">
        <f>IFERROR(VLOOKUP(B234,Schéma_vyplnenie!$B:$I,8,0),"")</f>
        <v/>
      </c>
      <c r="E234" s="29"/>
      <c r="F234" s="29"/>
      <c r="G234" s="36"/>
      <c r="H234" s="36"/>
      <c r="I234" s="36"/>
      <c r="J234" s="37"/>
      <c r="K234" s="37"/>
      <c r="L234" s="77"/>
    </row>
    <row r="235" spans="1:12" x14ac:dyDescent="0.2">
      <c r="A235" s="75" t="str">
        <f>IFERROR(INDEX(Schéma_vyplnenie!A:A,MATCH('Výzva_vyplnenie '!B235,Schéma_vyplnenie!B:B,0),),"")</f>
        <v/>
      </c>
      <c r="B235" s="32"/>
      <c r="C235" s="40" t="str">
        <f>IFERROR(VLOOKUP(B235,Schéma_vyplnenie!$B:$I,7,0),"")</f>
        <v/>
      </c>
      <c r="D235" s="41" t="str">
        <f>IFERROR(VLOOKUP(B235,Schéma_vyplnenie!$B:$I,8,0),"")</f>
        <v/>
      </c>
      <c r="E235" s="29"/>
      <c r="F235" s="29"/>
      <c r="G235" s="36"/>
      <c r="H235" s="36"/>
      <c r="I235" s="36"/>
      <c r="J235" s="37"/>
      <c r="K235" s="37"/>
      <c r="L235" s="77"/>
    </row>
    <row r="236" spans="1:12" x14ac:dyDescent="0.2">
      <c r="A236" s="75" t="str">
        <f>IFERROR(INDEX(Schéma_vyplnenie!A:A,MATCH('Výzva_vyplnenie '!B236,Schéma_vyplnenie!B:B,0),),"")</f>
        <v/>
      </c>
      <c r="B236" s="32"/>
      <c r="C236" s="40" t="str">
        <f>IFERROR(VLOOKUP(B236,Schéma_vyplnenie!$B:$I,7,0),"")</f>
        <v/>
      </c>
      <c r="D236" s="41" t="str">
        <f>IFERROR(VLOOKUP(B236,Schéma_vyplnenie!$B:$I,8,0),"")</f>
        <v/>
      </c>
      <c r="E236" s="29"/>
      <c r="F236" s="29"/>
      <c r="G236" s="36"/>
      <c r="H236" s="36"/>
      <c r="I236" s="36"/>
      <c r="J236" s="37"/>
      <c r="K236" s="37"/>
      <c r="L236" s="77"/>
    </row>
    <row r="237" spans="1:12" x14ac:dyDescent="0.2">
      <c r="A237" s="75" t="str">
        <f>IFERROR(INDEX(Schéma_vyplnenie!A:A,MATCH('Výzva_vyplnenie '!B237,Schéma_vyplnenie!B:B,0),),"")</f>
        <v/>
      </c>
      <c r="B237" s="32"/>
      <c r="C237" s="40" t="str">
        <f>IFERROR(VLOOKUP(B237,Schéma_vyplnenie!$B:$I,7,0),"")</f>
        <v/>
      </c>
      <c r="D237" s="41" t="str">
        <f>IFERROR(VLOOKUP(B237,Schéma_vyplnenie!$B:$I,8,0),"")</f>
        <v/>
      </c>
      <c r="E237" s="29"/>
      <c r="F237" s="29"/>
      <c r="G237" s="36"/>
      <c r="H237" s="36"/>
      <c r="I237" s="36"/>
      <c r="J237" s="37"/>
      <c r="K237" s="37"/>
      <c r="L237" s="77"/>
    </row>
    <row r="238" spans="1:12" x14ac:dyDescent="0.2">
      <c r="A238" s="75" t="str">
        <f>IFERROR(INDEX(Schéma_vyplnenie!A:A,MATCH('Výzva_vyplnenie '!B238,Schéma_vyplnenie!B:B,0),),"")</f>
        <v/>
      </c>
      <c r="B238" s="32"/>
      <c r="C238" s="40" t="str">
        <f>IFERROR(VLOOKUP(B238,Schéma_vyplnenie!$B:$I,7,0),"")</f>
        <v/>
      </c>
      <c r="D238" s="41" t="str">
        <f>IFERROR(VLOOKUP(B238,Schéma_vyplnenie!$B:$I,8,0),"")</f>
        <v/>
      </c>
      <c r="E238" s="29"/>
      <c r="F238" s="29"/>
      <c r="G238" s="36"/>
      <c r="H238" s="36"/>
      <c r="I238" s="36"/>
      <c r="J238" s="37"/>
      <c r="K238" s="37"/>
      <c r="L238" s="77"/>
    </row>
    <row r="239" spans="1:12" x14ac:dyDescent="0.2">
      <c r="A239" s="75" t="str">
        <f>IFERROR(INDEX(Schéma_vyplnenie!A:A,MATCH('Výzva_vyplnenie '!B239,Schéma_vyplnenie!B:B,0),),"")</f>
        <v/>
      </c>
      <c r="B239" s="32"/>
      <c r="C239" s="40" t="str">
        <f>IFERROR(VLOOKUP(B239,Schéma_vyplnenie!$B:$I,7,0),"")</f>
        <v/>
      </c>
      <c r="D239" s="41" t="str">
        <f>IFERROR(VLOOKUP(B239,Schéma_vyplnenie!$B:$I,8,0),"")</f>
        <v/>
      </c>
      <c r="E239" s="29"/>
      <c r="F239" s="29"/>
      <c r="G239" s="36"/>
      <c r="H239" s="36"/>
      <c r="I239" s="36"/>
      <c r="J239" s="37"/>
      <c r="K239" s="37"/>
      <c r="L239" s="77"/>
    </row>
    <row r="240" spans="1:12" x14ac:dyDescent="0.2">
      <c r="A240" s="75" t="str">
        <f>IFERROR(INDEX(Schéma_vyplnenie!A:A,MATCH('Výzva_vyplnenie '!B240,Schéma_vyplnenie!B:B,0),),"")</f>
        <v/>
      </c>
      <c r="B240" s="32"/>
      <c r="C240" s="40" t="str">
        <f>IFERROR(VLOOKUP(B240,Schéma_vyplnenie!$B:$I,7,0),"")</f>
        <v/>
      </c>
      <c r="D240" s="41" t="str">
        <f>IFERROR(VLOOKUP(B240,Schéma_vyplnenie!$B:$I,8,0),"")</f>
        <v/>
      </c>
      <c r="E240" s="29"/>
      <c r="F240" s="29"/>
      <c r="G240" s="36"/>
      <c r="H240" s="36"/>
      <c r="I240" s="36"/>
      <c r="J240" s="37"/>
      <c r="K240" s="37"/>
      <c r="L240" s="77"/>
    </row>
    <row r="241" spans="1:12" x14ac:dyDescent="0.2">
      <c r="A241" s="75" t="str">
        <f>IFERROR(INDEX(Schéma_vyplnenie!A:A,MATCH('Výzva_vyplnenie '!B241,Schéma_vyplnenie!B:B,0),),"")</f>
        <v/>
      </c>
      <c r="B241" s="32"/>
      <c r="C241" s="40" t="str">
        <f>IFERROR(VLOOKUP(B241,Schéma_vyplnenie!$B:$I,7,0),"")</f>
        <v/>
      </c>
      <c r="D241" s="41" t="str">
        <f>IFERROR(VLOOKUP(B241,Schéma_vyplnenie!$B:$I,8,0),"")</f>
        <v/>
      </c>
      <c r="E241" s="29"/>
      <c r="F241" s="29"/>
      <c r="G241" s="36"/>
      <c r="H241" s="36"/>
      <c r="I241" s="36"/>
      <c r="J241" s="37"/>
      <c r="K241" s="37"/>
      <c r="L241" s="77"/>
    </row>
    <row r="242" spans="1:12" x14ac:dyDescent="0.2">
      <c r="A242" s="75" t="str">
        <f>IFERROR(INDEX(Schéma_vyplnenie!A:A,MATCH('Výzva_vyplnenie '!B242,Schéma_vyplnenie!B:B,0),),"")</f>
        <v/>
      </c>
      <c r="B242" s="32"/>
      <c r="C242" s="40" t="str">
        <f>IFERROR(VLOOKUP(B242,Schéma_vyplnenie!$B:$I,7,0),"")</f>
        <v/>
      </c>
      <c r="D242" s="41" t="str">
        <f>IFERROR(VLOOKUP(B242,Schéma_vyplnenie!$B:$I,8,0),"")</f>
        <v/>
      </c>
      <c r="E242" s="29"/>
      <c r="F242" s="29"/>
      <c r="G242" s="36"/>
      <c r="H242" s="36"/>
      <c r="I242" s="36"/>
      <c r="J242" s="37"/>
      <c r="K242" s="37"/>
      <c r="L242" s="77"/>
    </row>
    <row r="243" spans="1:12" x14ac:dyDescent="0.2">
      <c r="A243" s="75" t="str">
        <f>IFERROR(INDEX(Schéma_vyplnenie!A:A,MATCH('Výzva_vyplnenie '!B243,Schéma_vyplnenie!B:B,0),),"")</f>
        <v/>
      </c>
      <c r="B243" s="32"/>
      <c r="C243" s="40" t="str">
        <f>IFERROR(VLOOKUP(B243,Schéma_vyplnenie!$B:$I,7,0),"")</f>
        <v/>
      </c>
      <c r="D243" s="41" t="str">
        <f>IFERROR(VLOOKUP(B243,Schéma_vyplnenie!$B:$I,8,0),"")</f>
        <v/>
      </c>
      <c r="E243" s="29"/>
      <c r="F243" s="29"/>
      <c r="G243" s="36"/>
      <c r="H243" s="36"/>
      <c r="I243" s="36"/>
      <c r="J243" s="37"/>
      <c r="K243" s="37"/>
      <c r="L243" s="77"/>
    </row>
    <row r="244" spans="1:12" x14ac:dyDescent="0.2">
      <c r="A244" s="75" t="str">
        <f>IFERROR(INDEX(Schéma_vyplnenie!A:A,MATCH('Výzva_vyplnenie '!B244,Schéma_vyplnenie!B:B,0),),"")</f>
        <v/>
      </c>
      <c r="B244" s="32"/>
      <c r="C244" s="40" t="str">
        <f>IFERROR(VLOOKUP(B244,Schéma_vyplnenie!$B:$I,7,0),"")</f>
        <v/>
      </c>
      <c r="D244" s="41" t="str">
        <f>IFERROR(VLOOKUP(B244,Schéma_vyplnenie!$B:$I,8,0),"")</f>
        <v/>
      </c>
      <c r="E244" s="29"/>
      <c r="F244" s="29"/>
      <c r="G244" s="36"/>
      <c r="H244" s="36"/>
      <c r="I244" s="36"/>
      <c r="J244" s="37"/>
      <c r="K244" s="37"/>
      <c r="L244" s="77"/>
    </row>
    <row r="245" spans="1:12" x14ac:dyDescent="0.2">
      <c r="A245" s="75" t="str">
        <f>IFERROR(INDEX(Schéma_vyplnenie!A:A,MATCH('Výzva_vyplnenie '!B245,Schéma_vyplnenie!B:B,0),),"")</f>
        <v/>
      </c>
      <c r="B245" s="32"/>
      <c r="C245" s="40" t="str">
        <f>IFERROR(VLOOKUP(B245,Schéma_vyplnenie!$B:$I,7,0),"")</f>
        <v/>
      </c>
      <c r="D245" s="41" t="str">
        <f>IFERROR(VLOOKUP(B245,Schéma_vyplnenie!$B:$I,8,0),"")</f>
        <v/>
      </c>
      <c r="E245" s="29"/>
      <c r="F245" s="29"/>
      <c r="G245" s="36"/>
      <c r="H245" s="36"/>
      <c r="I245" s="36"/>
      <c r="J245" s="37"/>
      <c r="K245" s="37"/>
      <c r="L245" s="77"/>
    </row>
    <row r="246" spans="1:12" x14ac:dyDescent="0.2">
      <c r="A246" s="75" t="str">
        <f>IFERROR(INDEX(Schéma_vyplnenie!A:A,MATCH('Výzva_vyplnenie '!B246,Schéma_vyplnenie!B:B,0),),"")</f>
        <v/>
      </c>
      <c r="B246" s="32"/>
      <c r="C246" s="40" t="str">
        <f>IFERROR(VLOOKUP(B246,Schéma_vyplnenie!$B:$I,7,0),"")</f>
        <v/>
      </c>
      <c r="D246" s="41" t="str">
        <f>IFERROR(VLOOKUP(B246,Schéma_vyplnenie!$B:$I,8,0),"")</f>
        <v/>
      </c>
      <c r="E246" s="29"/>
      <c r="F246" s="29"/>
      <c r="G246" s="36"/>
      <c r="H246" s="36"/>
      <c r="I246" s="36"/>
      <c r="J246" s="37"/>
      <c r="K246" s="37"/>
      <c r="L246" s="77"/>
    </row>
    <row r="247" spans="1:12" x14ac:dyDescent="0.2">
      <c r="A247" s="75" t="str">
        <f>IFERROR(INDEX(Schéma_vyplnenie!A:A,MATCH('Výzva_vyplnenie '!B247,Schéma_vyplnenie!B:B,0),),"")</f>
        <v/>
      </c>
      <c r="B247" s="32"/>
      <c r="C247" s="40" t="str">
        <f>IFERROR(VLOOKUP(B247,Schéma_vyplnenie!$B:$I,7,0),"")</f>
        <v/>
      </c>
      <c r="D247" s="41" t="str">
        <f>IFERROR(VLOOKUP(B247,Schéma_vyplnenie!$B:$I,8,0),"")</f>
        <v/>
      </c>
      <c r="E247" s="29"/>
      <c r="F247" s="29"/>
      <c r="G247" s="36"/>
      <c r="H247" s="36"/>
      <c r="I247" s="36"/>
      <c r="J247" s="37"/>
      <c r="K247" s="37"/>
      <c r="L247" s="77"/>
    </row>
    <row r="248" spans="1:12" x14ac:dyDescent="0.2">
      <c r="A248" s="75" t="str">
        <f>IFERROR(INDEX(Schéma_vyplnenie!A:A,MATCH('Výzva_vyplnenie '!B248,Schéma_vyplnenie!B:B,0),),"")</f>
        <v/>
      </c>
      <c r="B248" s="32"/>
      <c r="C248" s="40" t="str">
        <f>IFERROR(VLOOKUP(B248,Schéma_vyplnenie!$B:$I,7,0),"")</f>
        <v/>
      </c>
      <c r="D248" s="41" t="str">
        <f>IFERROR(VLOOKUP(B248,Schéma_vyplnenie!$B:$I,8,0),"")</f>
        <v/>
      </c>
      <c r="E248" s="29"/>
      <c r="F248" s="29"/>
      <c r="G248" s="36"/>
      <c r="H248" s="36"/>
      <c r="I248" s="36"/>
      <c r="J248" s="37"/>
      <c r="K248" s="37"/>
      <c r="L248" s="77"/>
    </row>
    <row r="249" spans="1:12" x14ac:dyDescent="0.2">
      <c r="A249" s="75" t="str">
        <f>IFERROR(INDEX(Schéma_vyplnenie!A:A,MATCH('Výzva_vyplnenie '!B249,Schéma_vyplnenie!B:B,0),),"")</f>
        <v/>
      </c>
      <c r="B249" s="32"/>
      <c r="C249" s="40" t="str">
        <f>IFERROR(VLOOKUP(B249,Schéma_vyplnenie!$B:$I,7,0),"")</f>
        <v/>
      </c>
      <c r="D249" s="41" t="str">
        <f>IFERROR(VLOOKUP(B249,Schéma_vyplnenie!$B:$I,8,0),"")</f>
        <v/>
      </c>
      <c r="E249" s="29"/>
      <c r="F249" s="29"/>
      <c r="G249" s="36"/>
      <c r="H249" s="36"/>
      <c r="I249" s="36"/>
      <c r="J249" s="37"/>
      <c r="K249" s="37"/>
      <c r="L249" s="77"/>
    </row>
    <row r="250" spans="1:12" x14ac:dyDescent="0.2">
      <c r="A250" s="75" t="str">
        <f>IFERROR(INDEX(Schéma_vyplnenie!A:A,MATCH('Výzva_vyplnenie '!B250,Schéma_vyplnenie!B:B,0),),"")</f>
        <v/>
      </c>
      <c r="B250" s="32"/>
      <c r="C250" s="40" t="str">
        <f>IFERROR(VLOOKUP(B250,Schéma_vyplnenie!$B:$I,7,0),"")</f>
        <v/>
      </c>
      <c r="D250" s="41" t="str">
        <f>IFERROR(VLOOKUP(B250,Schéma_vyplnenie!$B:$I,8,0),"")</f>
        <v/>
      </c>
      <c r="E250" s="29"/>
      <c r="F250" s="29"/>
      <c r="G250" s="36"/>
      <c r="H250" s="36"/>
      <c r="I250" s="36"/>
      <c r="J250" s="37"/>
      <c r="K250" s="37"/>
      <c r="L250" s="77"/>
    </row>
    <row r="251" spans="1:12" x14ac:dyDescent="0.2">
      <c r="A251" s="75" t="str">
        <f>IFERROR(INDEX(Schéma_vyplnenie!A:A,MATCH('Výzva_vyplnenie '!B251,Schéma_vyplnenie!B:B,0),),"")</f>
        <v/>
      </c>
      <c r="B251" s="32"/>
      <c r="C251" s="40" t="str">
        <f>IFERROR(VLOOKUP(B251,Schéma_vyplnenie!$B:$I,7,0),"")</f>
        <v/>
      </c>
      <c r="D251" s="41" t="str">
        <f>IFERROR(VLOOKUP(B251,Schéma_vyplnenie!$B:$I,8,0),"")</f>
        <v/>
      </c>
      <c r="E251" s="29"/>
      <c r="F251" s="29"/>
      <c r="G251" s="36"/>
      <c r="H251" s="36"/>
      <c r="I251" s="36"/>
      <c r="J251" s="37"/>
      <c r="K251" s="37"/>
      <c r="L251" s="77"/>
    </row>
    <row r="252" spans="1:12" x14ac:dyDescent="0.2">
      <c r="A252" s="75" t="str">
        <f>IFERROR(INDEX(Schéma_vyplnenie!A:A,MATCH('Výzva_vyplnenie '!B252,Schéma_vyplnenie!B:B,0),),"")</f>
        <v/>
      </c>
      <c r="B252" s="32"/>
      <c r="C252" s="40" t="str">
        <f>IFERROR(VLOOKUP(B252,Schéma_vyplnenie!$B:$I,7,0),"")</f>
        <v/>
      </c>
      <c r="D252" s="41" t="str">
        <f>IFERROR(VLOOKUP(B252,Schéma_vyplnenie!$B:$I,8,0),"")</f>
        <v/>
      </c>
      <c r="E252" s="29"/>
      <c r="F252" s="29"/>
      <c r="G252" s="36"/>
      <c r="H252" s="36"/>
      <c r="I252" s="36"/>
      <c r="J252" s="37"/>
      <c r="K252" s="37"/>
      <c r="L252" s="77"/>
    </row>
    <row r="253" spans="1:12" x14ac:dyDescent="0.2">
      <c r="A253" s="75" t="str">
        <f>IFERROR(INDEX(Schéma_vyplnenie!A:A,MATCH('Výzva_vyplnenie '!B253,Schéma_vyplnenie!B:B,0),),"")</f>
        <v/>
      </c>
      <c r="B253" s="32"/>
      <c r="C253" s="40" t="str">
        <f>IFERROR(VLOOKUP(B253,Schéma_vyplnenie!$B:$I,7,0),"")</f>
        <v/>
      </c>
      <c r="D253" s="41" t="str">
        <f>IFERROR(VLOOKUP(B253,Schéma_vyplnenie!$B:$I,8,0),"")</f>
        <v/>
      </c>
      <c r="E253" s="29"/>
      <c r="F253" s="29"/>
      <c r="G253" s="36"/>
      <c r="H253" s="36"/>
      <c r="I253" s="36"/>
      <c r="J253" s="37"/>
      <c r="K253" s="37"/>
      <c r="L253" s="77"/>
    </row>
    <row r="254" spans="1:12" x14ac:dyDescent="0.2">
      <c r="A254" s="75" t="str">
        <f>IFERROR(INDEX(Schéma_vyplnenie!A:A,MATCH('Výzva_vyplnenie '!B254,Schéma_vyplnenie!B:B,0),),"")</f>
        <v/>
      </c>
      <c r="B254" s="32"/>
      <c r="C254" s="40" t="str">
        <f>IFERROR(VLOOKUP(B254,Schéma_vyplnenie!$B:$I,7,0),"")</f>
        <v/>
      </c>
      <c r="D254" s="41" t="str">
        <f>IFERROR(VLOOKUP(B254,Schéma_vyplnenie!$B:$I,8,0),"")</f>
        <v/>
      </c>
      <c r="E254" s="29"/>
      <c r="F254" s="29"/>
      <c r="G254" s="36"/>
      <c r="H254" s="36"/>
      <c r="I254" s="36"/>
      <c r="J254" s="37"/>
      <c r="K254" s="37"/>
      <c r="L254" s="77"/>
    </row>
    <row r="255" spans="1:12" x14ac:dyDescent="0.2">
      <c r="A255" s="75" t="str">
        <f>IFERROR(INDEX(Schéma_vyplnenie!A:A,MATCH('Výzva_vyplnenie '!B255,Schéma_vyplnenie!B:B,0),),"")</f>
        <v/>
      </c>
      <c r="B255" s="32"/>
      <c r="C255" s="40" t="str">
        <f>IFERROR(VLOOKUP(B255,Schéma_vyplnenie!$B:$I,7,0),"")</f>
        <v/>
      </c>
      <c r="D255" s="41" t="str">
        <f>IFERROR(VLOOKUP(B255,Schéma_vyplnenie!$B:$I,8,0),"")</f>
        <v/>
      </c>
      <c r="E255" s="29"/>
      <c r="F255" s="29"/>
      <c r="G255" s="36"/>
      <c r="H255" s="36"/>
      <c r="I255" s="36"/>
      <c r="J255" s="37"/>
      <c r="K255" s="37"/>
      <c r="L255" s="77"/>
    </row>
    <row r="256" spans="1:12" x14ac:dyDescent="0.2">
      <c r="A256" s="75" t="str">
        <f>IFERROR(INDEX(Schéma_vyplnenie!A:A,MATCH('Výzva_vyplnenie '!B256,Schéma_vyplnenie!B:B,0),),"")</f>
        <v/>
      </c>
      <c r="B256" s="32"/>
      <c r="C256" s="40" t="str">
        <f>IFERROR(VLOOKUP(B256,Schéma_vyplnenie!$B:$I,7,0),"")</f>
        <v/>
      </c>
      <c r="D256" s="41" t="str">
        <f>IFERROR(VLOOKUP(B256,Schéma_vyplnenie!$B:$I,8,0),"")</f>
        <v/>
      </c>
      <c r="E256" s="29"/>
      <c r="F256" s="29"/>
      <c r="G256" s="36"/>
      <c r="H256" s="36"/>
      <c r="I256" s="36"/>
      <c r="J256" s="37"/>
      <c r="K256" s="37"/>
      <c r="L256" s="77"/>
    </row>
    <row r="257" spans="1:12" x14ac:dyDescent="0.2">
      <c r="A257" s="75" t="str">
        <f>IFERROR(INDEX(Schéma_vyplnenie!A:A,MATCH('Výzva_vyplnenie '!B257,Schéma_vyplnenie!B:B,0),),"")</f>
        <v/>
      </c>
      <c r="B257" s="32"/>
      <c r="C257" s="40" t="str">
        <f>IFERROR(VLOOKUP(B257,Schéma_vyplnenie!$B:$I,7,0),"")</f>
        <v/>
      </c>
      <c r="D257" s="41" t="str">
        <f>IFERROR(VLOOKUP(B257,Schéma_vyplnenie!$B:$I,8,0),"")</f>
        <v/>
      </c>
      <c r="E257" s="29"/>
      <c r="F257" s="29"/>
      <c r="G257" s="36"/>
      <c r="H257" s="36"/>
      <c r="I257" s="36"/>
      <c r="J257" s="37"/>
      <c r="K257" s="37"/>
      <c r="L257" s="77"/>
    </row>
    <row r="258" spans="1:12" x14ac:dyDescent="0.2">
      <c r="A258" s="75" t="str">
        <f>IFERROR(INDEX(Schéma_vyplnenie!A:A,MATCH('Výzva_vyplnenie '!B258,Schéma_vyplnenie!B:B,0),),"")</f>
        <v/>
      </c>
      <c r="B258" s="32"/>
      <c r="C258" s="40" t="str">
        <f>IFERROR(VLOOKUP(B258,Schéma_vyplnenie!$B:$I,7,0),"")</f>
        <v/>
      </c>
      <c r="D258" s="41" t="str">
        <f>IFERROR(VLOOKUP(B258,Schéma_vyplnenie!$B:$I,8,0),"")</f>
        <v/>
      </c>
      <c r="E258" s="29"/>
      <c r="F258" s="29"/>
      <c r="G258" s="36"/>
      <c r="H258" s="36"/>
      <c r="I258" s="36"/>
      <c r="J258" s="37"/>
      <c r="K258" s="37"/>
      <c r="L258" s="77"/>
    </row>
    <row r="259" spans="1:12" x14ac:dyDescent="0.2">
      <c r="A259" s="75" t="str">
        <f>IFERROR(INDEX(Schéma_vyplnenie!A:A,MATCH('Výzva_vyplnenie '!B259,Schéma_vyplnenie!B:B,0),),"")</f>
        <v/>
      </c>
      <c r="B259" s="32"/>
      <c r="C259" s="40" t="str">
        <f>IFERROR(VLOOKUP(B259,Schéma_vyplnenie!$B:$I,7,0),"")</f>
        <v/>
      </c>
      <c r="D259" s="41" t="str">
        <f>IFERROR(VLOOKUP(B259,Schéma_vyplnenie!$B:$I,8,0),"")</f>
        <v/>
      </c>
      <c r="E259" s="29"/>
      <c r="F259" s="29"/>
      <c r="G259" s="36"/>
      <c r="H259" s="36"/>
      <c r="I259" s="36"/>
      <c r="J259" s="37"/>
      <c r="K259" s="37"/>
      <c r="L259" s="77"/>
    </row>
    <row r="260" spans="1:12" x14ac:dyDescent="0.2">
      <c r="A260" s="75" t="str">
        <f>IFERROR(INDEX(Schéma_vyplnenie!A:A,MATCH('Výzva_vyplnenie '!B260,Schéma_vyplnenie!B:B,0),),"")</f>
        <v/>
      </c>
      <c r="B260" s="32"/>
      <c r="C260" s="40" t="str">
        <f>IFERROR(VLOOKUP(B260,Schéma_vyplnenie!$B:$I,7,0),"")</f>
        <v/>
      </c>
      <c r="D260" s="41" t="str">
        <f>IFERROR(VLOOKUP(B260,Schéma_vyplnenie!$B:$I,8,0),"")</f>
        <v/>
      </c>
      <c r="E260" s="29"/>
      <c r="F260" s="29"/>
      <c r="G260" s="36"/>
      <c r="H260" s="36"/>
      <c r="I260" s="36"/>
      <c r="J260" s="37"/>
      <c r="K260" s="37"/>
      <c r="L260" s="77"/>
    </row>
    <row r="261" spans="1:12" x14ac:dyDescent="0.2">
      <c r="A261" s="75" t="str">
        <f>IFERROR(INDEX(Schéma_vyplnenie!A:A,MATCH('Výzva_vyplnenie '!B261,Schéma_vyplnenie!B:B,0),),"")</f>
        <v/>
      </c>
      <c r="B261" s="32"/>
      <c r="C261" s="40" t="str">
        <f>IFERROR(VLOOKUP(B261,Schéma_vyplnenie!$B:$I,7,0),"")</f>
        <v/>
      </c>
      <c r="D261" s="41" t="str">
        <f>IFERROR(VLOOKUP(B261,Schéma_vyplnenie!$B:$I,8,0),"")</f>
        <v/>
      </c>
      <c r="E261" s="29"/>
      <c r="F261" s="29"/>
      <c r="G261" s="36"/>
      <c r="H261" s="36"/>
      <c r="I261" s="36"/>
      <c r="J261" s="37"/>
      <c r="K261" s="37"/>
      <c r="L261" s="77"/>
    </row>
    <row r="262" spans="1:12" x14ac:dyDescent="0.2">
      <c r="A262" s="75" t="str">
        <f>IFERROR(INDEX(Schéma_vyplnenie!A:A,MATCH('Výzva_vyplnenie '!B262,Schéma_vyplnenie!B:B,0),),"")</f>
        <v/>
      </c>
      <c r="B262" s="32"/>
      <c r="C262" s="40" t="str">
        <f>IFERROR(VLOOKUP(B262,Schéma_vyplnenie!$B:$I,7,0),"")</f>
        <v/>
      </c>
      <c r="D262" s="41" t="str">
        <f>IFERROR(VLOOKUP(B262,Schéma_vyplnenie!$B:$I,8,0),"")</f>
        <v/>
      </c>
      <c r="E262" s="29"/>
      <c r="F262" s="29"/>
      <c r="G262" s="36"/>
      <c r="H262" s="36"/>
      <c r="I262" s="36"/>
      <c r="J262" s="37"/>
      <c r="K262" s="37"/>
      <c r="L262" s="77"/>
    </row>
    <row r="263" spans="1:12" x14ac:dyDescent="0.2">
      <c r="A263" s="75" t="str">
        <f>IFERROR(INDEX(Schéma_vyplnenie!A:A,MATCH('Výzva_vyplnenie '!B263,Schéma_vyplnenie!B:B,0),),"")</f>
        <v/>
      </c>
      <c r="B263" s="32"/>
      <c r="C263" s="40" t="str">
        <f>IFERROR(VLOOKUP(B263,Schéma_vyplnenie!$B:$I,7,0),"")</f>
        <v/>
      </c>
      <c r="D263" s="41" t="str">
        <f>IFERROR(VLOOKUP(B263,Schéma_vyplnenie!$B:$I,8,0),"")</f>
        <v/>
      </c>
      <c r="E263" s="29"/>
      <c r="F263" s="29"/>
      <c r="G263" s="36"/>
      <c r="H263" s="36"/>
      <c r="I263" s="36"/>
      <c r="J263" s="37"/>
      <c r="K263" s="37"/>
      <c r="L263" s="77"/>
    </row>
    <row r="264" spans="1:12" x14ac:dyDescent="0.2">
      <c r="A264" s="75" t="str">
        <f>IFERROR(INDEX(Schéma_vyplnenie!A:A,MATCH('Výzva_vyplnenie '!B264,Schéma_vyplnenie!B:B,0),),"")</f>
        <v/>
      </c>
      <c r="B264" s="32"/>
      <c r="C264" s="40" t="str">
        <f>IFERROR(VLOOKUP(B264,Schéma_vyplnenie!$B:$I,7,0),"")</f>
        <v/>
      </c>
      <c r="D264" s="41" t="str">
        <f>IFERROR(VLOOKUP(B264,Schéma_vyplnenie!$B:$I,8,0),"")</f>
        <v/>
      </c>
      <c r="E264" s="29"/>
      <c r="F264" s="29"/>
      <c r="G264" s="36"/>
      <c r="H264" s="36"/>
      <c r="I264" s="36"/>
      <c r="J264" s="37"/>
      <c r="K264" s="37"/>
      <c r="L264" s="77"/>
    </row>
    <row r="265" spans="1:12" x14ac:dyDescent="0.2">
      <c r="A265" s="75" t="str">
        <f>IFERROR(INDEX(Schéma_vyplnenie!A:A,MATCH('Výzva_vyplnenie '!B265,Schéma_vyplnenie!B:B,0),),"")</f>
        <v/>
      </c>
      <c r="B265" s="32"/>
      <c r="C265" s="40" t="str">
        <f>IFERROR(VLOOKUP(B265,Schéma_vyplnenie!$B:$I,7,0),"")</f>
        <v/>
      </c>
      <c r="D265" s="41" t="str">
        <f>IFERROR(VLOOKUP(B265,Schéma_vyplnenie!$B:$I,8,0),"")</f>
        <v/>
      </c>
      <c r="E265" s="29"/>
      <c r="F265" s="29"/>
      <c r="G265" s="36"/>
      <c r="H265" s="36"/>
      <c r="I265" s="36"/>
      <c r="J265" s="37"/>
      <c r="K265" s="37"/>
      <c r="L265" s="77"/>
    </row>
    <row r="266" spans="1:12" x14ac:dyDescent="0.2">
      <c r="A266" s="75" t="str">
        <f>IFERROR(INDEX(Schéma_vyplnenie!A:A,MATCH('Výzva_vyplnenie '!B266,Schéma_vyplnenie!B:B,0),),"")</f>
        <v/>
      </c>
      <c r="B266" s="32"/>
      <c r="C266" s="40" t="str">
        <f>IFERROR(VLOOKUP(B266,Schéma_vyplnenie!$B:$I,7,0),"")</f>
        <v/>
      </c>
      <c r="D266" s="41" t="str">
        <f>IFERROR(VLOOKUP(B266,Schéma_vyplnenie!$B:$I,8,0),"")</f>
        <v/>
      </c>
      <c r="E266" s="29"/>
      <c r="F266" s="29"/>
      <c r="G266" s="36"/>
      <c r="H266" s="36"/>
      <c r="I266" s="36"/>
      <c r="J266" s="37"/>
      <c r="K266" s="37"/>
      <c r="L266" s="77"/>
    </row>
    <row r="267" spans="1:12" x14ac:dyDescent="0.2">
      <c r="A267" s="75" t="str">
        <f>IFERROR(INDEX(Schéma_vyplnenie!A:A,MATCH('Výzva_vyplnenie '!B267,Schéma_vyplnenie!B:B,0),),"")</f>
        <v/>
      </c>
      <c r="B267" s="32"/>
      <c r="C267" s="40" t="str">
        <f>IFERROR(VLOOKUP(B267,Schéma_vyplnenie!$B:$I,7,0),"")</f>
        <v/>
      </c>
      <c r="D267" s="41" t="str">
        <f>IFERROR(VLOOKUP(B267,Schéma_vyplnenie!$B:$I,8,0),"")</f>
        <v/>
      </c>
      <c r="E267" s="29"/>
      <c r="F267" s="29"/>
      <c r="G267" s="36"/>
      <c r="H267" s="36"/>
      <c r="I267" s="36"/>
      <c r="J267" s="37"/>
      <c r="K267" s="37"/>
      <c r="L267" s="77"/>
    </row>
    <row r="268" spans="1:12" x14ac:dyDescent="0.2">
      <c r="A268" s="75" t="str">
        <f>IFERROR(INDEX(Schéma_vyplnenie!A:A,MATCH('Výzva_vyplnenie '!B268,Schéma_vyplnenie!B:B,0),),"")</f>
        <v/>
      </c>
      <c r="B268" s="32"/>
      <c r="C268" s="40" t="str">
        <f>IFERROR(VLOOKUP(B268,Schéma_vyplnenie!$B:$I,7,0),"")</f>
        <v/>
      </c>
      <c r="D268" s="41" t="str">
        <f>IFERROR(VLOOKUP(B268,Schéma_vyplnenie!$B:$I,8,0),"")</f>
        <v/>
      </c>
      <c r="E268" s="29"/>
      <c r="F268" s="29"/>
      <c r="G268" s="36"/>
      <c r="H268" s="36"/>
      <c r="I268" s="36"/>
      <c r="J268" s="37"/>
      <c r="K268" s="37"/>
      <c r="L268" s="77"/>
    </row>
    <row r="269" spans="1:12" x14ac:dyDescent="0.2">
      <c r="A269" s="75" t="str">
        <f>IFERROR(INDEX(Schéma_vyplnenie!A:A,MATCH('Výzva_vyplnenie '!B269,Schéma_vyplnenie!B:B,0),),"")</f>
        <v/>
      </c>
      <c r="B269" s="32"/>
      <c r="C269" s="40" t="str">
        <f>IFERROR(VLOOKUP(B269,Schéma_vyplnenie!$B:$I,7,0),"")</f>
        <v/>
      </c>
      <c r="D269" s="41" t="str">
        <f>IFERROR(VLOOKUP(B269,Schéma_vyplnenie!$B:$I,8,0),"")</f>
        <v/>
      </c>
      <c r="E269" s="29"/>
      <c r="F269" s="29"/>
      <c r="G269" s="36"/>
      <c r="H269" s="36"/>
      <c r="I269" s="36"/>
      <c r="J269" s="37"/>
      <c r="K269" s="37"/>
      <c r="L269" s="77"/>
    </row>
    <row r="270" spans="1:12" x14ac:dyDescent="0.2">
      <c r="A270" s="75" t="str">
        <f>IFERROR(INDEX(Schéma_vyplnenie!A:A,MATCH('Výzva_vyplnenie '!B270,Schéma_vyplnenie!B:B,0),),"")</f>
        <v/>
      </c>
      <c r="B270" s="32"/>
      <c r="C270" s="40" t="str">
        <f>IFERROR(VLOOKUP(B270,Schéma_vyplnenie!$B:$I,7,0),"")</f>
        <v/>
      </c>
      <c r="D270" s="41" t="str">
        <f>IFERROR(VLOOKUP(B270,Schéma_vyplnenie!$B:$I,8,0),"")</f>
        <v/>
      </c>
      <c r="E270" s="29"/>
      <c r="F270" s="29"/>
      <c r="G270" s="36"/>
      <c r="H270" s="36"/>
      <c r="I270" s="36"/>
      <c r="J270" s="37"/>
      <c r="K270" s="37"/>
      <c r="L270" s="77"/>
    </row>
    <row r="271" spans="1:12" x14ac:dyDescent="0.2">
      <c r="A271" s="75" t="str">
        <f>IFERROR(INDEX(Schéma_vyplnenie!A:A,MATCH('Výzva_vyplnenie '!B271,Schéma_vyplnenie!B:B,0),),"")</f>
        <v/>
      </c>
      <c r="B271" s="32"/>
      <c r="C271" s="40" t="str">
        <f>IFERROR(VLOOKUP(B271,Schéma_vyplnenie!$B:$I,7,0),"")</f>
        <v/>
      </c>
      <c r="D271" s="41" t="str">
        <f>IFERROR(VLOOKUP(B271,Schéma_vyplnenie!$B:$I,8,0),"")</f>
        <v/>
      </c>
      <c r="E271" s="29"/>
      <c r="F271" s="29"/>
      <c r="G271" s="36"/>
      <c r="H271" s="36"/>
      <c r="I271" s="36"/>
      <c r="J271" s="37"/>
      <c r="K271" s="37"/>
      <c r="L271" s="77"/>
    </row>
    <row r="272" spans="1:12" x14ac:dyDescent="0.2">
      <c r="A272" s="75" t="str">
        <f>IFERROR(INDEX(Schéma_vyplnenie!A:A,MATCH('Výzva_vyplnenie '!B272,Schéma_vyplnenie!B:B,0),),"")</f>
        <v/>
      </c>
      <c r="B272" s="32"/>
      <c r="C272" s="40" t="str">
        <f>IFERROR(VLOOKUP(B272,Schéma_vyplnenie!$B:$I,7,0),"")</f>
        <v/>
      </c>
      <c r="D272" s="41" t="str">
        <f>IFERROR(VLOOKUP(B272,Schéma_vyplnenie!$B:$I,8,0),"")</f>
        <v/>
      </c>
      <c r="E272" s="29"/>
      <c r="F272" s="29"/>
      <c r="G272" s="36"/>
      <c r="H272" s="36"/>
      <c r="I272" s="36"/>
      <c r="J272" s="37"/>
      <c r="K272" s="37"/>
      <c r="L272" s="77"/>
    </row>
    <row r="273" spans="1:12" x14ac:dyDescent="0.2">
      <c r="A273" s="75" t="str">
        <f>IFERROR(INDEX(Schéma_vyplnenie!A:A,MATCH('Výzva_vyplnenie '!B273,Schéma_vyplnenie!B:B,0),),"")</f>
        <v/>
      </c>
      <c r="B273" s="32"/>
      <c r="C273" s="40" t="str">
        <f>IFERROR(VLOOKUP(B273,Schéma_vyplnenie!$B:$I,7,0),"")</f>
        <v/>
      </c>
      <c r="D273" s="41" t="str">
        <f>IFERROR(VLOOKUP(B273,Schéma_vyplnenie!$B:$I,8,0),"")</f>
        <v/>
      </c>
      <c r="E273" s="29"/>
      <c r="F273" s="29"/>
      <c r="G273" s="36"/>
      <c r="H273" s="36"/>
      <c r="I273" s="36"/>
      <c r="J273" s="37"/>
      <c r="K273" s="37"/>
      <c r="L273" s="77"/>
    </row>
    <row r="274" spans="1:12" x14ac:dyDescent="0.2">
      <c r="A274" s="75" t="str">
        <f>IFERROR(INDEX(Schéma_vyplnenie!A:A,MATCH('Výzva_vyplnenie '!B274,Schéma_vyplnenie!B:B,0),),"")</f>
        <v/>
      </c>
      <c r="B274" s="32"/>
      <c r="C274" s="40" t="str">
        <f>IFERROR(VLOOKUP(B274,Schéma_vyplnenie!$B:$I,7,0),"")</f>
        <v/>
      </c>
      <c r="D274" s="41" t="str">
        <f>IFERROR(VLOOKUP(B274,Schéma_vyplnenie!$B:$I,8,0),"")</f>
        <v/>
      </c>
      <c r="E274" s="29"/>
      <c r="F274" s="29"/>
      <c r="G274" s="36"/>
      <c r="H274" s="36"/>
      <c r="I274" s="36"/>
      <c r="J274" s="37"/>
      <c r="K274" s="37"/>
      <c r="L274" s="77"/>
    </row>
    <row r="275" spans="1:12" x14ac:dyDescent="0.2">
      <c r="A275" s="75" t="str">
        <f>IFERROR(INDEX(Schéma_vyplnenie!A:A,MATCH('Výzva_vyplnenie '!B275,Schéma_vyplnenie!B:B,0),),"")</f>
        <v/>
      </c>
      <c r="B275" s="32"/>
      <c r="C275" s="40" t="str">
        <f>IFERROR(VLOOKUP(B275,Schéma_vyplnenie!$B:$I,7,0),"")</f>
        <v/>
      </c>
      <c r="D275" s="41" t="str">
        <f>IFERROR(VLOOKUP(B275,Schéma_vyplnenie!$B:$I,8,0),"")</f>
        <v/>
      </c>
      <c r="E275" s="29"/>
      <c r="F275" s="29"/>
      <c r="G275" s="36"/>
      <c r="H275" s="36"/>
      <c r="I275" s="36"/>
      <c r="J275" s="37"/>
      <c r="K275" s="37"/>
      <c r="L275" s="77"/>
    </row>
    <row r="276" spans="1:12" x14ac:dyDescent="0.2">
      <c r="A276" s="75" t="str">
        <f>IFERROR(INDEX(Schéma_vyplnenie!A:A,MATCH('Výzva_vyplnenie '!B276,Schéma_vyplnenie!B:B,0),),"")</f>
        <v/>
      </c>
      <c r="B276" s="32"/>
      <c r="C276" s="40" t="str">
        <f>IFERROR(VLOOKUP(B276,Schéma_vyplnenie!$B:$I,7,0),"")</f>
        <v/>
      </c>
      <c r="D276" s="41" t="str">
        <f>IFERROR(VLOOKUP(B276,Schéma_vyplnenie!$B:$I,8,0),"")</f>
        <v/>
      </c>
      <c r="E276" s="29"/>
      <c r="F276" s="29"/>
      <c r="G276" s="36"/>
      <c r="H276" s="36"/>
      <c r="I276" s="36"/>
      <c r="J276" s="37"/>
      <c r="K276" s="37"/>
      <c r="L276" s="77"/>
    </row>
    <row r="277" spans="1:12" x14ac:dyDescent="0.2">
      <c r="A277" s="75" t="str">
        <f>IFERROR(INDEX(Schéma_vyplnenie!A:A,MATCH('Výzva_vyplnenie '!B277,Schéma_vyplnenie!B:B,0),),"")</f>
        <v/>
      </c>
      <c r="B277" s="32"/>
      <c r="C277" s="40" t="str">
        <f>IFERROR(VLOOKUP(B277,Schéma_vyplnenie!$B:$I,7,0),"")</f>
        <v/>
      </c>
      <c r="D277" s="41" t="str">
        <f>IFERROR(VLOOKUP(B277,Schéma_vyplnenie!$B:$I,8,0),"")</f>
        <v/>
      </c>
      <c r="E277" s="29"/>
      <c r="F277" s="29"/>
      <c r="G277" s="36"/>
      <c r="H277" s="36"/>
      <c r="I277" s="36"/>
      <c r="J277" s="37"/>
      <c r="K277" s="37"/>
      <c r="L277" s="77"/>
    </row>
    <row r="278" spans="1:12" x14ac:dyDescent="0.2">
      <c r="A278" s="75" t="str">
        <f>IFERROR(INDEX(Schéma_vyplnenie!A:A,MATCH('Výzva_vyplnenie '!B278,Schéma_vyplnenie!B:B,0),),"")</f>
        <v/>
      </c>
      <c r="B278" s="32"/>
      <c r="C278" s="40" t="str">
        <f>IFERROR(VLOOKUP(B278,Schéma_vyplnenie!$B:$I,7,0),"")</f>
        <v/>
      </c>
      <c r="D278" s="41" t="str">
        <f>IFERROR(VLOOKUP(B278,Schéma_vyplnenie!$B:$I,8,0),"")</f>
        <v/>
      </c>
      <c r="E278" s="29"/>
      <c r="F278" s="29"/>
      <c r="G278" s="36"/>
      <c r="H278" s="36"/>
      <c r="I278" s="36"/>
      <c r="J278" s="37"/>
      <c r="K278" s="37"/>
      <c r="L278" s="77"/>
    </row>
    <row r="279" spans="1:12" x14ac:dyDescent="0.2">
      <c r="A279" s="75" t="str">
        <f>IFERROR(INDEX(Schéma_vyplnenie!A:A,MATCH('Výzva_vyplnenie '!B279,Schéma_vyplnenie!B:B,0),),"")</f>
        <v/>
      </c>
      <c r="B279" s="32"/>
      <c r="C279" s="40" t="str">
        <f>IFERROR(VLOOKUP(B279,Schéma_vyplnenie!$B:$I,7,0),"")</f>
        <v/>
      </c>
      <c r="D279" s="41" t="str">
        <f>IFERROR(VLOOKUP(B279,Schéma_vyplnenie!$B:$I,8,0),"")</f>
        <v/>
      </c>
      <c r="E279" s="29"/>
      <c r="F279" s="29"/>
      <c r="G279" s="36"/>
      <c r="H279" s="36"/>
      <c r="I279" s="36"/>
      <c r="J279" s="37"/>
      <c r="K279" s="37"/>
      <c r="L279" s="77"/>
    </row>
    <row r="280" spans="1:12" x14ac:dyDescent="0.2">
      <c r="A280" s="75" t="str">
        <f>IFERROR(INDEX(Schéma_vyplnenie!A:A,MATCH('Výzva_vyplnenie '!B280,Schéma_vyplnenie!B:B,0),),"")</f>
        <v/>
      </c>
      <c r="B280" s="32"/>
      <c r="C280" s="40" t="str">
        <f>IFERROR(VLOOKUP(B280,Schéma_vyplnenie!$B:$I,7,0),"")</f>
        <v/>
      </c>
      <c r="D280" s="41" t="str">
        <f>IFERROR(VLOOKUP(B280,Schéma_vyplnenie!$B:$I,8,0),"")</f>
        <v/>
      </c>
      <c r="E280" s="29"/>
      <c r="F280" s="29"/>
      <c r="G280" s="36"/>
      <c r="H280" s="36"/>
      <c r="I280" s="36"/>
      <c r="J280" s="37"/>
      <c r="K280" s="37"/>
      <c r="L280" s="77"/>
    </row>
    <row r="281" spans="1:12" x14ac:dyDescent="0.2">
      <c r="A281" s="75" t="str">
        <f>IFERROR(INDEX(Schéma_vyplnenie!A:A,MATCH('Výzva_vyplnenie '!B281,Schéma_vyplnenie!B:B,0),),"")</f>
        <v/>
      </c>
      <c r="B281" s="32"/>
      <c r="C281" s="40" t="str">
        <f>IFERROR(VLOOKUP(B281,Schéma_vyplnenie!$B:$I,7,0),"")</f>
        <v/>
      </c>
      <c r="D281" s="41" t="str">
        <f>IFERROR(VLOOKUP(B281,Schéma_vyplnenie!$B:$I,8,0),"")</f>
        <v/>
      </c>
      <c r="E281" s="29"/>
      <c r="F281" s="29"/>
      <c r="G281" s="36"/>
      <c r="H281" s="36"/>
      <c r="I281" s="36"/>
      <c r="J281" s="37"/>
      <c r="K281" s="37"/>
      <c r="L281" s="77"/>
    </row>
    <row r="282" spans="1:12" x14ac:dyDescent="0.2">
      <c r="A282" s="75" t="str">
        <f>IFERROR(INDEX(Schéma_vyplnenie!A:A,MATCH('Výzva_vyplnenie '!B282,Schéma_vyplnenie!B:B,0),),"")</f>
        <v/>
      </c>
      <c r="B282" s="32"/>
      <c r="C282" s="40" t="str">
        <f>IFERROR(VLOOKUP(B282,Schéma_vyplnenie!$B:$I,7,0),"")</f>
        <v/>
      </c>
      <c r="D282" s="41" t="str">
        <f>IFERROR(VLOOKUP(B282,Schéma_vyplnenie!$B:$I,8,0),"")</f>
        <v/>
      </c>
      <c r="E282" s="29"/>
      <c r="F282" s="29"/>
      <c r="G282" s="36"/>
      <c r="H282" s="36"/>
      <c r="I282" s="36"/>
      <c r="J282" s="37"/>
      <c r="K282" s="37"/>
      <c r="L282" s="77"/>
    </row>
    <row r="283" spans="1:12" x14ac:dyDescent="0.2">
      <c r="A283" s="75" t="str">
        <f>IFERROR(INDEX(Schéma_vyplnenie!A:A,MATCH('Výzva_vyplnenie '!B283,Schéma_vyplnenie!B:B,0),),"")</f>
        <v/>
      </c>
      <c r="B283" s="32"/>
      <c r="C283" s="40" t="str">
        <f>IFERROR(VLOOKUP(B283,Schéma_vyplnenie!$B:$I,7,0),"")</f>
        <v/>
      </c>
      <c r="D283" s="41" t="str">
        <f>IFERROR(VLOOKUP(B283,Schéma_vyplnenie!$B:$I,8,0),"")</f>
        <v/>
      </c>
      <c r="E283" s="29"/>
      <c r="F283" s="29"/>
      <c r="G283" s="36"/>
      <c r="H283" s="36"/>
      <c r="I283" s="36"/>
      <c r="J283" s="37"/>
      <c r="K283" s="37"/>
      <c r="L283" s="77"/>
    </row>
    <row r="284" spans="1:12" x14ac:dyDescent="0.2">
      <c r="A284" s="75" t="str">
        <f>IFERROR(INDEX(Schéma_vyplnenie!A:A,MATCH('Výzva_vyplnenie '!B284,Schéma_vyplnenie!B:B,0),),"")</f>
        <v/>
      </c>
      <c r="B284" s="32"/>
      <c r="C284" s="40" t="str">
        <f>IFERROR(VLOOKUP(B284,Schéma_vyplnenie!$B:$I,7,0),"")</f>
        <v/>
      </c>
      <c r="D284" s="41" t="str">
        <f>IFERROR(VLOOKUP(B284,Schéma_vyplnenie!$B:$I,8,0),"")</f>
        <v/>
      </c>
      <c r="E284" s="29"/>
      <c r="F284" s="29"/>
      <c r="G284" s="36"/>
      <c r="H284" s="36"/>
      <c r="I284" s="36"/>
      <c r="J284" s="37"/>
      <c r="K284" s="37"/>
      <c r="L284" s="77"/>
    </row>
    <row r="285" spans="1:12" x14ac:dyDescent="0.2">
      <c r="A285" s="75" t="str">
        <f>IFERROR(INDEX(Schéma_vyplnenie!A:A,MATCH('Výzva_vyplnenie '!B285,Schéma_vyplnenie!B:B,0),),"")</f>
        <v/>
      </c>
      <c r="B285" s="32"/>
      <c r="C285" s="40" t="str">
        <f>IFERROR(VLOOKUP(B285,Schéma_vyplnenie!$B:$I,7,0),"")</f>
        <v/>
      </c>
      <c r="D285" s="41" t="str">
        <f>IFERROR(VLOOKUP(B285,Schéma_vyplnenie!$B:$I,8,0),"")</f>
        <v/>
      </c>
      <c r="E285" s="29"/>
      <c r="F285" s="29"/>
      <c r="G285" s="36"/>
      <c r="H285" s="36"/>
      <c r="I285" s="36"/>
      <c r="J285" s="37"/>
      <c r="K285" s="37"/>
      <c r="L285" s="77"/>
    </row>
    <row r="286" spans="1:12" x14ac:dyDescent="0.2">
      <c r="A286" s="75" t="str">
        <f>IFERROR(INDEX(Schéma_vyplnenie!A:A,MATCH('Výzva_vyplnenie '!B286,Schéma_vyplnenie!B:B,0),),"")</f>
        <v/>
      </c>
      <c r="B286" s="32"/>
      <c r="C286" s="40" t="str">
        <f>IFERROR(VLOOKUP(B286,Schéma_vyplnenie!$B:$I,7,0),"")</f>
        <v/>
      </c>
      <c r="D286" s="41" t="str">
        <f>IFERROR(VLOOKUP(B286,Schéma_vyplnenie!$B:$I,8,0),"")</f>
        <v/>
      </c>
      <c r="E286" s="29"/>
      <c r="F286" s="29"/>
      <c r="G286" s="36"/>
      <c r="H286" s="36"/>
      <c r="I286" s="36"/>
      <c r="J286" s="37"/>
      <c r="K286" s="37"/>
      <c r="L286" s="77"/>
    </row>
    <row r="287" spans="1:12" x14ac:dyDescent="0.2">
      <c r="A287" s="75" t="str">
        <f>IFERROR(INDEX(Schéma_vyplnenie!A:A,MATCH('Výzva_vyplnenie '!B287,Schéma_vyplnenie!B:B,0),),"")</f>
        <v/>
      </c>
      <c r="B287" s="32"/>
      <c r="C287" s="40" t="str">
        <f>IFERROR(VLOOKUP(B287,Schéma_vyplnenie!$B:$I,7,0),"")</f>
        <v/>
      </c>
      <c r="D287" s="41" t="str">
        <f>IFERROR(VLOOKUP(B287,Schéma_vyplnenie!$B:$I,8,0),"")</f>
        <v/>
      </c>
      <c r="E287" s="29"/>
      <c r="F287" s="29"/>
      <c r="G287" s="36"/>
      <c r="H287" s="36"/>
      <c r="I287" s="36"/>
      <c r="J287" s="37"/>
      <c r="K287" s="37"/>
      <c r="L287" s="77"/>
    </row>
    <row r="288" spans="1:12" x14ac:dyDescent="0.2">
      <c r="A288" s="75" t="str">
        <f>IFERROR(INDEX(Schéma_vyplnenie!A:A,MATCH('Výzva_vyplnenie '!B288,Schéma_vyplnenie!B:B,0),),"")</f>
        <v/>
      </c>
      <c r="B288" s="32"/>
      <c r="C288" s="40" t="str">
        <f>IFERROR(VLOOKUP(B288,Schéma_vyplnenie!$B:$I,7,0),"")</f>
        <v/>
      </c>
      <c r="D288" s="41" t="str">
        <f>IFERROR(VLOOKUP(B288,Schéma_vyplnenie!$B:$I,8,0),"")</f>
        <v/>
      </c>
      <c r="E288" s="29"/>
      <c r="F288" s="29"/>
      <c r="G288" s="36"/>
      <c r="H288" s="36"/>
      <c r="I288" s="36"/>
      <c r="J288" s="37"/>
      <c r="K288" s="37"/>
      <c r="L288" s="77"/>
    </row>
    <row r="289" spans="1:12" x14ac:dyDescent="0.2">
      <c r="A289" s="75" t="str">
        <f>IFERROR(INDEX(Schéma_vyplnenie!A:A,MATCH('Výzva_vyplnenie '!B289,Schéma_vyplnenie!B:B,0),),"")</f>
        <v/>
      </c>
      <c r="B289" s="32"/>
      <c r="C289" s="40" t="str">
        <f>IFERROR(VLOOKUP(B289,Schéma_vyplnenie!$B:$I,7,0),"")</f>
        <v/>
      </c>
      <c r="D289" s="41" t="str">
        <f>IFERROR(VLOOKUP(B289,Schéma_vyplnenie!$B:$I,8,0),"")</f>
        <v/>
      </c>
      <c r="E289" s="29"/>
      <c r="F289" s="29"/>
      <c r="G289" s="36"/>
      <c r="H289" s="36"/>
      <c r="I289" s="36"/>
      <c r="J289" s="37"/>
      <c r="K289" s="37"/>
      <c r="L289" s="77"/>
    </row>
    <row r="290" spans="1:12" x14ac:dyDescent="0.2">
      <c r="A290" s="75" t="str">
        <f>IFERROR(INDEX(Schéma_vyplnenie!A:A,MATCH('Výzva_vyplnenie '!B290,Schéma_vyplnenie!B:B,0),),"")</f>
        <v/>
      </c>
      <c r="B290" s="32"/>
      <c r="C290" s="40" t="str">
        <f>IFERROR(VLOOKUP(B290,Schéma_vyplnenie!$B:$I,7,0),"")</f>
        <v/>
      </c>
      <c r="D290" s="41" t="str">
        <f>IFERROR(VLOOKUP(B290,Schéma_vyplnenie!$B:$I,8,0),"")</f>
        <v/>
      </c>
      <c r="E290" s="29"/>
      <c r="F290" s="29"/>
      <c r="G290" s="36"/>
      <c r="H290" s="36"/>
      <c r="I290" s="36"/>
      <c r="J290" s="37"/>
      <c r="K290" s="37"/>
      <c r="L290" s="77"/>
    </row>
    <row r="291" spans="1:12" x14ac:dyDescent="0.2">
      <c r="A291" s="75" t="str">
        <f>IFERROR(INDEX(Schéma_vyplnenie!A:A,MATCH('Výzva_vyplnenie '!B291,Schéma_vyplnenie!B:B,0),),"")</f>
        <v/>
      </c>
      <c r="B291" s="32"/>
      <c r="C291" s="40" t="str">
        <f>IFERROR(VLOOKUP(B291,Schéma_vyplnenie!$B:$I,7,0),"")</f>
        <v/>
      </c>
      <c r="D291" s="41" t="str">
        <f>IFERROR(VLOOKUP(B291,Schéma_vyplnenie!$B:$I,8,0),"")</f>
        <v/>
      </c>
      <c r="E291" s="29"/>
      <c r="F291" s="29"/>
      <c r="G291" s="36"/>
      <c r="H291" s="36"/>
      <c r="I291" s="36"/>
      <c r="J291" s="37"/>
      <c r="K291" s="37"/>
      <c r="L291" s="77"/>
    </row>
    <row r="292" spans="1:12" x14ac:dyDescent="0.2">
      <c r="A292" s="75" t="str">
        <f>IFERROR(INDEX(Schéma_vyplnenie!A:A,MATCH('Výzva_vyplnenie '!B292,Schéma_vyplnenie!B:B,0),),"")</f>
        <v/>
      </c>
      <c r="B292" s="32"/>
      <c r="C292" s="40" t="str">
        <f>IFERROR(VLOOKUP(B292,Schéma_vyplnenie!$B:$I,7,0),"")</f>
        <v/>
      </c>
      <c r="D292" s="41" t="str">
        <f>IFERROR(VLOOKUP(B292,Schéma_vyplnenie!$B:$I,8,0),"")</f>
        <v/>
      </c>
      <c r="E292" s="29"/>
      <c r="F292" s="29"/>
      <c r="G292" s="36"/>
      <c r="H292" s="36"/>
      <c r="I292" s="36"/>
      <c r="J292" s="37"/>
      <c r="K292" s="37"/>
      <c r="L292" s="77"/>
    </row>
    <row r="293" spans="1:12" x14ac:dyDescent="0.2">
      <c r="A293" s="75" t="str">
        <f>IFERROR(INDEX(Schéma_vyplnenie!A:A,MATCH('Výzva_vyplnenie '!B293,Schéma_vyplnenie!B:B,0),),"")</f>
        <v/>
      </c>
      <c r="B293" s="32"/>
      <c r="C293" s="40" t="str">
        <f>IFERROR(VLOOKUP(B293,Schéma_vyplnenie!$B:$I,7,0),"")</f>
        <v/>
      </c>
      <c r="D293" s="41" t="str">
        <f>IFERROR(VLOOKUP(B293,Schéma_vyplnenie!$B:$I,8,0),"")</f>
        <v/>
      </c>
      <c r="E293" s="29"/>
      <c r="F293" s="29"/>
      <c r="G293" s="36"/>
      <c r="H293" s="36"/>
      <c r="I293" s="36"/>
      <c r="J293" s="37"/>
      <c r="K293" s="37"/>
      <c r="L293" s="77"/>
    </row>
    <row r="294" spans="1:12" x14ac:dyDescent="0.2">
      <c r="A294" s="75" t="str">
        <f>IFERROR(INDEX(Schéma_vyplnenie!A:A,MATCH('Výzva_vyplnenie '!B294,Schéma_vyplnenie!B:B,0),),"")</f>
        <v/>
      </c>
      <c r="B294" s="32"/>
      <c r="C294" s="40" t="str">
        <f>IFERROR(VLOOKUP(B294,Schéma_vyplnenie!$B:$I,7,0),"")</f>
        <v/>
      </c>
      <c r="D294" s="41" t="str">
        <f>IFERROR(VLOOKUP(B294,Schéma_vyplnenie!$B:$I,8,0),"")</f>
        <v/>
      </c>
      <c r="E294" s="29"/>
      <c r="F294" s="29"/>
      <c r="G294" s="36"/>
      <c r="H294" s="36"/>
      <c r="I294" s="36"/>
      <c r="J294" s="37"/>
      <c r="K294" s="37"/>
      <c r="L294" s="77"/>
    </row>
    <row r="295" spans="1:12" x14ac:dyDescent="0.2">
      <c r="A295" s="75" t="str">
        <f>IFERROR(INDEX(Schéma_vyplnenie!A:A,MATCH('Výzva_vyplnenie '!B295,Schéma_vyplnenie!B:B,0),),"")</f>
        <v/>
      </c>
      <c r="B295" s="32"/>
      <c r="C295" s="40" t="str">
        <f>IFERROR(VLOOKUP(B295,Schéma_vyplnenie!$B:$I,7,0),"")</f>
        <v/>
      </c>
      <c r="D295" s="41" t="str">
        <f>IFERROR(VLOOKUP(B295,Schéma_vyplnenie!$B:$I,8,0),"")</f>
        <v/>
      </c>
      <c r="E295" s="29"/>
      <c r="F295" s="29"/>
      <c r="G295" s="36"/>
      <c r="H295" s="36"/>
      <c r="I295" s="36"/>
      <c r="J295" s="37"/>
      <c r="K295" s="37"/>
      <c r="L295" s="77"/>
    </row>
    <row r="296" spans="1:12" x14ac:dyDescent="0.2">
      <c r="A296" s="75" t="str">
        <f>IFERROR(INDEX(Schéma_vyplnenie!A:A,MATCH('Výzva_vyplnenie '!B296,Schéma_vyplnenie!B:B,0),),"")</f>
        <v/>
      </c>
      <c r="B296" s="32"/>
      <c r="C296" s="40" t="str">
        <f>IFERROR(VLOOKUP(B296,Schéma_vyplnenie!$B:$I,7,0),"")</f>
        <v/>
      </c>
      <c r="D296" s="41" t="str">
        <f>IFERROR(VLOOKUP(B296,Schéma_vyplnenie!$B:$I,8,0),"")</f>
        <v/>
      </c>
      <c r="E296" s="29"/>
      <c r="F296" s="29"/>
      <c r="G296" s="36"/>
      <c r="H296" s="36"/>
      <c r="I296" s="36"/>
      <c r="J296" s="37"/>
      <c r="K296" s="37"/>
      <c r="L296" s="77"/>
    </row>
    <row r="297" spans="1:12" x14ac:dyDescent="0.2">
      <c r="A297" s="75" t="str">
        <f>IFERROR(INDEX(Schéma_vyplnenie!A:A,MATCH('Výzva_vyplnenie '!B297,Schéma_vyplnenie!B:B,0),),"")</f>
        <v/>
      </c>
      <c r="B297" s="32"/>
      <c r="C297" s="40" t="str">
        <f>IFERROR(VLOOKUP(B297,Schéma_vyplnenie!$B:$I,7,0),"")</f>
        <v/>
      </c>
      <c r="D297" s="41" t="str">
        <f>IFERROR(VLOOKUP(B297,Schéma_vyplnenie!$B:$I,8,0),"")</f>
        <v/>
      </c>
      <c r="E297" s="29"/>
      <c r="F297" s="29"/>
      <c r="G297" s="36"/>
      <c r="H297" s="36"/>
      <c r="I297" s="36"/>
      <c r="J297" s="37"/>
      <c r="K297" s="37"/>
      <c r="L297" s="77"/>
    </row>
    <row r="298" spans="1:12" x14ac:dyDescent="0.2">
      <c r="A298" s="75" t="str">
        <f>IFERROR(INDEX(Schéma_vyplnenie!A:A,MATCH('Výzva_vyplnenie '!B298,Schéma_vyplnenie!B:B,0),),"")</f>
        <v/>
      </c>
      <c r="B298" s="32"/>
      <c r="C298" s="40" t="str">
        <f>IFERROR(VLOOKUP(B298,Schéma_vyplnenie!$B:$I,7,0),"")</f>
        <v/>
      </c>
      <c r="D298" s="41" t="str">
        <f>IFERROR(VLOOKUP(B298,Schéma_vyplnenie!$B:$I,8,0),"")</f>
        <v/>
      </c>
      <c r="E298" s="29"/>
      <c r="F298" s="29"/>
      <c r="G298" s="36"/>
      <c r="H298" s="36"/>
      <c r="I298" s="36"/>
      <c r="J298" s="37"/>
      <c r="K298" s="37"/>
      <c r="L298" s="77"/>
    </row>
    <row r="299" spans="1:12" x14ac:dyDescent="0.2">
      <c r="A299" s="75" t="str">
        <f>IFERROR(INDEX(Schéma_vyplnenie!A:A,MATCH('Výzva_vyplnenie '!B299,Schéma_vyplnenie!B:B,0),),"")</f>
        <v/>
      </c>
      <c r="B299" s="32"/>
      <c r="C299" s="40" t="str">
        <f>IFERROR(VLOOKUP(B299,Schéma_vyplnenie!$B:$I,7,0),"")</f>
        <v/>
      </c>
      <c r="D299" s="41" t="str">
        <f>IFERROR(VLOOKUP(B299,Schéma_vyplnenie!$B:$I,8,0),"")</f>
        <v/>
      </c>
      <c r="E299" s="29"/>
      <c r="F299" s="29"/>
      <c r="G299" s="36"/>
      <c r="H299" s="36"/>
      <c r="I299" s="36"/>
      <c r="J299" s="37"/>
      <c r="K299" s="37"/>
      <c r="L299" s="77"/>
    </row>
    <row r="300" spans="1:12" x14ac:dyDescent="0.2">
      <c r="A300" s="75" t="str">
        <f>IFERROR(INDEX(Schéma_vyplnenie!A:A,MATCH('Výzva_vyplnenie '!B300,Schéma_vyplnenie!B:B,0),),"")</f>
        <v/>
      </c>
      <c r="B300" s="32"/>
      <c r="C300" s="40" t="str">
        <f>IFERROR(VLOOKUP(B300,Schéma_vyplnenie!$B:$I,7,0),"")</f>
        <v/>
      </c>
      <c r="D300" s="41" t="str">
        <f>IFERROR(VLOOKUP(B300,Schéma_vyplnenie!$B:$I,8,0),"")</f>
        <v/>
      </c>
      <c r="E300" s="29"/>
      <c r="F300" s="29"/>
      <c r="G300" s="36"/>
      <c r="H300" s="36"/>
      <c r="I300" s="36"/>
      <c r="J300" s="37"/>
      <c r="K300" s="37"/>
      <c r="L300" s="77"/>
    </row>
    <row r="301" spans="1:12" x14ac:dyDescent="0.2">
      <c r="A301" s="75" t="str">
        <f>IFERROR(INDEX(Schéma_vyplnenie!A:A,MATCH('Výzva_vyplnenie '!B301,Schéma_vyplnenie!B:B,0),),"")</f>
        <v/>
      </c>
      <c r="B301" s="32"/>
      <c r="C301" s="40" t="str">
        <f>IFERROR(VLOOKUP(B301,Schéma_vyplnenie!$B:$I,7,0),"")</f>
        <v/>
      </c>
      <c r="D301" s="41" t="str">
        <f>IFERROR(VLOOKUP(B301,Schéma_vyplnenie!$B:$I,8,0),"")</f>
        <v/>
      </c>
      <c r="E301" s="29"/>
      <c r="F301" s="29"/>
      <c r="G301" s="36"/>
      <c r="H301" s="36"/>
      <c r="I301" s="36"/>
      <c r="J301" s="37"/>
      <c r="K301" s="37"/>
      <c r="L301" s="77"/>
    </row>
    <row r="302" spans="1:12" ht="13.5" thickBot="1" x14ac:dyDescent="0.25">
      <c r="A302" s="78" t="str">
        <f>IFERROR(INDEX(Schéma_vyplnenie!A:A,MATCH('Výzva_vyplnenie '!B302,Schéma_vyplnenie!B:B,0),),"")</f>
        <v/>
      </c>
      <c r="B302" s="79"/>
      <c r="C302" s="80" t="str">
        <f>IFERROR(VLOOKUP(B302,Schéma_vyplnenie!$B:$I,7,0),"")</f>
        <v/>
      </c>
      <c r="D302" s="81" t="str">
        <f>IFERROR(VLOOKUP(B302,Schéma_vyplnenie!$B:$I,8,0),"")</f>
        <v/>
      </c>
      <c r="E302" s="66"/>
      <c r="F302" s="66"/>
      <c r="G302" s="82"/>
      <c r="H302" s="82"/>
      <c r="I302" s="82"/>
      <c r="J302" s="83"/>
      <c r="K302" s="83"/>
      <c r="L302" s="84"/>
    </row>
  </sheetData>
  <sheetProtection algorithmName="SHA-512" hashValue="AB3s0VUv9gDgOQgbBg5AEYO9hcvI/e/WHKjhPdu1wJjtWypK1Tu35iVuZzFjB7+XOdAgCrjS7OZTs6KrjjCrLA==" saltValue="scmsFxrYkQZLfKsvE11Ggg==" spinCount="100000" sheet="1" formatCells="0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Schéma_vyplnenie!$B$3:$B$33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>
    <tabColor theme="9" tint="0.39997558519241921"/>
  </sheetPr>
  <dimension ref="A1:E62"/>
  <sheetViews>
    <sheetView zoomScale="145" zoomScaleNormal="145" workbookViewId="0">
      <pane ySplit="2" topLeftCell="A3" activePane="bottomLeft" state="frozen"/>
      <selection pane="bottomLeft" activeCell="A2" sqref="A2"/>
    </sheetView>
  </sheetViews>
  <sheetFormatPr defaultColWidth="10.625" defaultRowHeight="15.75" x14ac:dyDescent="0.25"/>
  <cols>
    <col min="1" max="1" width="37.625" bestFit="1" customWidth="1"/>
    <col min="2" max="2" width="98.875" bestFit="1" customWidth="1"/>
    <col min="3" max="3" width="39.625" style="27" customWidth="1"/>
    <col min="4" max="4" width="24.875" style="19" bestFit="1" customWidth="1"/>
  </cols>
  <sheetData>
    <row r="1" spans="1:5" ht="18.600000000000001" customHeight="1" x14ac:dyDescent="0.3">
      <c r="A1" s="23" t="s">
        <v>5</v>
      </c>
      <c r="B1" s="23"/>
      <c r="C1" s="23"/>
      <c r="D1" s="28"/>
    </row>
    <row r="2" spans="1:5" ht="25.5" x14ac:dyDescent="0.25">
      <c r="A2" s="24" t="s">
        <v>87</v>
      </c>
      <c r="B2" s="24" t="s">
        <v>66</v>
      </c>
      <c r="C2" s="24" t="s">
        <v>67</v>
      </c>
      <c r="D2" s="54" t="s">
        <v>113</v>
      </c>
    </row>
    <row r="3" spans="1:5" s="8" customFormat="1" ht="12.75" x14ac:dyDescent="0.2">
      <c r="A3" s="29" t="s">
        <v>120</v>
      </c>
      <c r="B3" s="30" t="s">
        <v>69</v>
      </c>
      <c r="C3" s="25" t="str">
        <f>IFERROR(INDEX('Číselník právnych foriem ŠÚ SR'!A:A,MATCH('Oprávnení žiadatelia_vyplnenie'!B3,'Číselník právnych foriem ŠÚ SR'!B:B,0)),"")</f>
        <v>000</v>
      </c>
      <c r="D3" s="56"/>
    </row>
    <row r="4" spans="1:5" s="8" customFormat="1" ht="12.75" x14ac:dyDescent="0.2">
      <c r="A4" s="29" t="s">
        <v>119</v>
      </c>
      <c r="B4" s="30" t="s">
        <v>69</v>
      </c>
      <c r="C4" s="25" t="str">
        <f>IFERROR(INDEX('Číselník právnych foriem ŠÚ SR'!A:A,MATCH('Oprávnení žiadatelia_vyplnenie'!B4,'Číselník právnych foriem ŠÚ SR'!B:B,0)),"")</f>
        <v>000</v>
      </c>
      <c r="D4" s="56"/>
      <c r="E4" s="55"/>
    </row>
    <row r="5" spans="1:5" s="8" customFormat="1" ht="12.75" x14ac:dyDescent="0.2">
      <c r="A5" s="29" t="s">
        <v>355</v>
      </c>
      <c r="B5" s="30" t="s">
        <v>69</v>
      </c>
      <c r="C5" s="25" t="str">
        <f>IFERROR(INDEX('Číselník právnych foriem ŠÚ SR'!A:A,MATCH('Oprávnení žiadatelia_vyplnenie'!B5,'Číselník právnych foriem ŠÚ SR'!B:B,0)),"")</f>
        <v>000</v>
      </c>
      <c r="D5" s="56"/>
      <c r="E5" s="55"/>
    </row>
    <row r="6" spans="1:5" s="8" customFormat="1" ht="12.75" x14ac:dyDescent="0.2">
      <c r="A6" s="31" t="s">
        <v>131</v>
      </c>
      <c r="B6" s="30" t="s">
        <v>69</v>
      </c>
      <c r="C6" s="25" t="str">
        <f>IFERROR(INDEX('Číselník právnych foriem ŠÚ SR'!A:A,MATCH('Oprávnení žiadatelia_vyplnenie'!B6,'Číselník právnych foriem ŠÚ SR'!B:B,0)),"")</f>
        <v>000</v>
      </c>
      <c r="D6" s="56"/>
      <c r="E6" s="55"/>
    </row>
    <row r="7" spans="1:5" s="8" customFormat="1" ht="12.75" x14ac:dyDescent="0.2">
      <c r="A7" s="31" t="s">
        <v>1441</v>
      </c>
      <c r="B7" s="30" t="s">
        <v>69</v>
      </c>
      <c r="C7" s="25" t="str">
        <f>IFERROR(INDEX('Číselník právnych foriem ŠÚ SR'!A:A,MATCH('Oprávnení žiadatelia_vyplnenie'!B7,'Číselník právnych foriem ŠÚ SR'!B:B,0)),"")</f>
        <v>000</v>
      </c>
      <c r="D7" s="56"/>
    </row>
    <row r="8" spans="1:5" s="8" customFormat="1" ht="12.75" x14ac:dyDescent="0.2">
      <c r="A8" s="31" t="s">
        <v>867</v>
      </c>
      <c r="B8" s="30" t="s">
        <v>52</v>
      </c>
      <c r="C8" s="25">
        <f>IFERROR(INDEX('Číselník právnych foriem ŠÚ SR'!A:A,MATCH('Oprávnení žiadatelia_vyplnenie'!B8,'Číselník právnych foriem ŠÚ SR'!B:B,0)),"")</f>
        <v>801</v>
      </c>
      <c r="D8" s="56"/>
    </row>
    <row r="9" spans="1:5" s="8" customFormat="1" ht="12.75" x14ac:dyDescent="0.2">
      <c r="A9" s="31" t="s">
        <v>868</v>
      </c>
      <c r="B9" s="30" t="s">
        <v>52</v>
      </c>
      <c r="C9" s="25">
        <f>IFERROR(INDEX('Číselník právnych foriem ŠÚ SR'!A:A,MATCH('Oprávnení žiadatelia_vyplnenie'!B9,'Číselník právnych foriem ŠÚ SR'!B:B,0)),"")</f>
        <v>801</v>
      </c>
      <c r="D9" s="56"/>
    </row>
    <row r="10" spans="1:5" s="8" customFormat="1" ht="12.75" x14ac:dyDescent="0.2">
      <c r="A10" s="31" t="s">
        <v>861</v>
      </c>
      <c r="B10" s="30" t="s">
        <v>32</v>
      </c>
      <c r="C10" s="25">
        <f>IFERROR(INDEX('Číselník právnych foriem ŠÚ SR'!A:A,MATCH('Oprávnení žiadatelia_vyplnenie'!B10,'Číselník právnych foriem ŠÚ SR'!B:B,0)),"")</f>
        <v>271</v>
      </c>
      <c r="D10" s="56"/>
    </row>
    <row r="11" spans="1:5" s="8" customFormat="1" ht="12.75" x14ac:dyDescent="0.2">
      <c r="A11" s="31"/>
      <c r="B11" s="30"/>
      <c r="C11" s="25" t="str">
        <f>IFERROR(INDEX('Číselník právnych foriem ŠÚ SR'!A:A,MATCH('Oprávnení žiadatelia_vyplnenie'!B11,'Číselník právnych foriem ŠÚ SR'!B:B,0)),"")</f>
        <v/>
      </c>
      <c r="D11" s="56"/>
    </row>
    <row r="12" spans="1:5" s="8" customFormat="1" ht="12.75" x14ac:dyDescent="0.2">
      <c r="A12" s="29"/>
      <c r="B12" s="30"/>
      <c r="C12" s="25" t="str">
        <f>IFERROR(INDEX('Číselník právnych foriem ŠÚ SR'!A:A,MATCH('Oprávnení žiadatelia_vyplnenie'!B12,'Číselník právnych foriem ŠÚ SR'!B:B,0)),"")</f>
        <v/>
      </c>
      <c r="D12" s="56"/>
    </row>
    <row r="13" spans="1:5" s="8" customFormat="1" ht="12.75" x14ac:dyDescent="0.2">
      <c r="A13" s="29"/>
      <c r="B13" s="30"/>
      <c r="C13" s="25" t="str">
        <f>IFERROR(INDEX('Číselník právnych foriem ŠÚ SR'!A:A,MATCH('Oprávnení žiadatelia_vyplnenie'!B13,'Číselník právnych foriem ŠÚ SR'!B:B,0)),"")</f>
        <v/>
      </c>
      <c r="D13" s="56"/>
    </row>
    <row r="14" spans="1:5" s="8" customFormat="1" ht="12.75" x14ac:dyDescent="0.2">
      <c r="A14" s="29"/>
      <c r="B14" s="30"/>
      <c r="C14" s="25" t="str">
        <f>IFERROR(INDEX('Číselník právnych foriem ŠÚ SR'!A:A,MATCH('Oprávnení žiadatelia_vyplnenie'!B14,'Číselník právnych foriem ŠÚ SR'!B:B,0)),"")</f>
        <v/>
      </c>
      <c r="D14" s="56"/>
    </row>
    <row r="15" spans="1:5" s="8" customFormat="1" ht="12.75" x14ac:dyDescent="0.2">
      <c r="A15" s="31"/>
      <c r="B15" s="30"/>
      <c r="C15" s="25" t="str">
        <f>IFERROR(INDEX('Číselník právnych foriem ŠÚ SR'!A:A,MATCH('Oprávnení žiadatelia_vyplnenie'!B15,'Číselník právnych foriem ŠÚ SR'!B:B,0)),"")</f>
        <v/>
      </c>
      <c r="D15" s="56"/>
    </row>
    <row r="16" spans="1:5" s="8" customFormat="1" ht="12.75" x14ac:dyDescent="0.2">
      <c r="A16" s="31"/>
      <c r="B16" s="30"/>
      <c r="C16" s="25" t="str">
        <f>IFERROR(INDEX('Číselník právnych foriem ŠÚ SR'!A:A,MATCH('Oprávnení žiadatelia_vyplnenie'!B16,'Číselník právnych foriem ŠÚ SR'!B:B,0)),"")</f>
        <v/>
      </c>
      <c r="D16" s="56"/>
    </row>
    <row r="17" spans="1:4" s="8" customFormat="1" ht="12.75" x14ac:dyDescent="0.2">
      <c r="A17" s="31"/>
      <c r="B17" s="30"/>
      <c r="C17" s="25" t="str">
        <f>IFERROR(INDEX('Číselník právnych foriem ŠÚ SR'!A:A,MATCH('Oprávnení žiadatelia_vyplnenie'!B17,'Číselník právnych foriem ŠÚ SR'!B:B,0)),"")</f>
        <v/>
      </c>
      <c r="D17" s="56"/>
    </row>
    <row r="18" spans="1:4" s="8" customFormat="1" ht="12.75" x14ac:dyDescent="0.2">
      <c r="A18" s="31"/>
      <c r="B18" s="30"/>
      <c r="C18" s="25" t="str">
        <f>IFERROR(INDEX('Číselník právnych foriem ŠÚ SR'!A:A,MATCH('Oprávnení žiadatelia_vyplnenie'!B18,'Číselník právnych foriem ŠÚ SR'!B:B,0)),"")</f>
        <v/>
      </c>
      <c r="D18" s="56"/>
    </row>
    <row r="19" spans="1:4" s="8" customFormat="1" ht="12.75" x14ac:dyDescent="0.2">
      <c r="A19" s="31"/>
      <c r="B19" s="30"/>
      <c r="C19" s="25" t="str">
        <f>IFERROR(INDEX('Číselník právnych foriem ŠÚ SR'!A:A,MATCH('Oprávnení žiadatelia_vyplnenie'!B19,'Číselník právnych foriem ŠÚ SR'!B:B,0)),"")</f>
        <v/>
      </c>
      <c r="D19" s="56"/>
    </row>
    <row r="20" spans="1:4" s="8" customFormat="1" ht="12.75" x14ac:dyDescent="0.2">
      <c r="A20" s="31"/>
      <c r="B20" s="30"/>
      <c r="C20" s="25" t="str">
        <f>IFERROR(INDEX('Číselník právnych foriem ŠÚ SR'!A:A,MATCH('Oprávnení žiadatelia_vyplnenie'!B20,'Číselník právnych foriem ŠÚ SR'!B:B,0)),"")</f>
        <v/>
      </c>
      <c r="D20" s="56"/>
    </row>
    <row r="21" spans="1:4" s="8" customFormat="1" ht="12.75" x14ac:dyDescent="0.2">
      <c r="A21" s="31"/>
      <c r="B21" s="30"/>
      <c r="C21" s="25" t="str">
        <f>IFERROR(INDEX('Číselník právnych foriem ŠÚ SR'!A:A,MATCH('Oprávnení žiadatelia_vyplnenie'!B21,'Číselník právnych foriem ŠÚ SR'!B:B,0)),"")</f>
        <v/>
      </c>
      <c r="D21" s="56"/>
    </row>
    <row r="22" spans="1:4" s="8" customFormat="1" ht="12.75" x14ac:dyDescent="0.2">
      <c r="A22" s="31"/>
      <c r="B22" s="30"/>
      <c r="C22" s="25" t="str">
        <f>IFERROR(INDEX('Číselník právnych foriem ŠÚ SR'!A:A,MATCH('Oprávnení žiadatelia_vyplnenie'!B22,'Číselník právnych foriem ŠÚ SR'!B:B,0)),"")</f>
        <v/>
      </c>
      <c r="D22" s="56"/>
    </row>
    <row r="23" spans="1:4" s="8" customFormat="1" ht="12.75" x14ac:dyDescent="0.2">
      <c r="A23" s="31"/>
      <c r="B23" s="30"/>
      <c r="C23" s="25" t="str">
        <f>IFERROR(INDEX('Číselník právnych foriem ŠÚ SR'!A:A,MATCH('Oprávnení žiadatelia_vyplnenie'!B23,'Číselník právnych foriem ŠÚ SR'!B:B,0)),"")</f>
        <v/>
      </c>
      <c r="D23" s="56"/>
    </row>
    <row r="24" spans="1:4" s="8" customFormat="1" ht="12.75" x14ac:dyDescent="0.2">
      <c r="A24" s="31"/>
      <c r="B24" s="30"/>
      <c r="C24" s="25" t="str">
        <f>IFERROR(INDEX('Číselník právnych foriem ŠÚ SR'!A:A,MATCH('Oprávnení žiadatelia_vyplnenie'!B24,'Číselník právnych foriem ŠÚ SR'!B:B,0)),"")</f>
        <v/>
      </c>
      <c r="D24" s="56"/>
    </row>
    <row r="25" spans="1:4" s="8" customFormat="1" ht="12.75" x14ac:dyDescent="0.2">
      <c r="A25" s="31"/>
      <c r="B25" s="30"/>
      <c r="C25" s="25" t="str">
        <f>IFERROR(INDEX('Číselník právnych foriem ŠÚ SR'!A:A,MATCH('Oprávnení žiadatelia_vyplnenie'!B25,'Číselník právnych foriem ŠÚ SR'!B:B,0)),"")</f>
        <v/>
      </c>
      <c r="D25" s="56"/>
    </row>
    <row r="26" spans="1:4" s="8" customFormat="1" ht="12.75" x14ac:dyDescent="0.2">
      <c r="A26" s="31"/>
      <c r="B26" s="30"/>
      <c r="C26" s="25" t="str">
        <f>IFERROR(INDEX('Číselník právnych foriem ŠÚ SR'!A:A,MATCH('Oprávnení žiadatelia_vyplnenie'!B26,'Číselník právnych foriem ŠÚ SR'!B:B,0)),"")</f>
        <v/>
      </c>
      <c r="D26" s="56"/>
    </row>
    <row r="27" spans="1:4" s="8" customFormat="1" ht="12.75" x14ac:dyDescent="0.2">
      <c r="A27" s="31"/>
      <c r="B27" s="30"/>
      <c r="C27" s="25" t="str">
        <f>IFERROR(INDEX('Číselník právnych foriem ŠÚ SR'!A:A,MATCH('Oprávnení žiadatelia_vyplnenie'!B27,'Číselník právnych foriem ŠÚ SR'!B:B,0)),"")</f>
        <v/>
      </c>
      <c r="D27" s="56"/>
    </row>
    <row r="28" spans="1:4" s="8" customFormat="1" ht="12.75" x14ac:dyDescent="0.2">
      <c r="A28" s="31"/>
      <c r="B28" s="30"/>
      <c r="C28" s="25" t="str">
        <f>IFERROR(INDEX('Číselník právnych foriem ŠÚ SR'!A:A,MATCH('Oprávnení žiadatelia_vyplnenie'!B28,'Číselník právnych foriem ŠÚ SR'!B:B,0)),"")</f>
        <v/>
      </c>
      <c r="D28" s="56"/>
    </row>
    <row r="29" spans="1:4" s="8" customFormat="1" ht="12.75" x14ac:dyDescent="0.2">
      <c r="A29" s="31"/>
      <c r="B29" s="30"/>
      <c r="C29" s="25" t="str">
        <f>IFERROR(INDEX('Číselník právnych foriem ŠÚ SR'!A:A,MATCH('Oprávnení žiadatelia_vyplnenie'!B29,'Číselník právnych foriem ŠÚ SR'!B:B,0)),"")</f>
        <v/>
      </c>
      <c r="D29" s="56"/>
    </row>
    <row r="30" spans="1:4" s="8" customFormat="1" ht="12.75" x14ac:dyDescent="0.2">
      <c r="A30" s="31"/>
      <c r="B30" s="30"/>
      <c r="C30" s="25" t="str">
        <f>IFERROR(INDEX('Číselník právnych foriem ŠÚ SR'!A:A,MATCH('Oprávnení žiadatelia_vyplnenie'!B30,'Číselník právnych foriem ŠÚ SR'!B:B,0)),"")</f>
        <v/>
      </c>
      <c r="D30" s="56"/>
    </row>
    <row r="31" spans="1:4" s="8" customFormat="1" ht="12.75" x14ac:dyDescent="0.2">
      <c r="A31" s="31"/>
      <c r="B31" s="30"/>
      <c r="C31" s="25" t="str">
        <f>IFERROR(INDEX('Číselník právnych foriem ŠÚ SR'!A:A,MATCH('Oprávnení žiadatelia_vyplnenie'!B31,'Číselník právnych foriem ŠÚ SR'!B:B,0)),"")</f>
        <v/>
      </c>
      <c r="D31" s="56"/>
    </row>
    <row r="32" spans="1:4" s="8" customFormat="1" ht="12.75" x14ac:dyDescent="0.2">
      <c r="A32" s="31"/>
      <c r="B32" s="30"/>
      <c r="C32" s="25" t="str">
        <f>IFERROR(INDEX('Číselník právnych foriem ŠÚ SR'!A:A,MATCH('Oprávnení žiadatelia_vyplnenie'!B32,'Číselník právnych foriem ŠÚ SR'!B:B,0)),"")</f>
        <v/>
      </c>
      <c r="D32" s="56"/>
    </row>
    <row r="33" spans="1:4" s="8" customFormat="1" ht="12.75" x14ac:dyDescent="0.2">
      <c r="A33" s="31"/>
      <c r="B33" s="30"/>
      <c r="C33" s="25" t="str">
        <f>IFERROR(INDEX('Číselník právnych foriem ŠÚ SR'!A:A,MATCH('Oprávnení žiadatelia_vyplnenie'!B33,'Číselník právnych foriem ŠÚ SR'!B:B,0)),"")</f>
        <v/>
      </c>
      <c r="D33" s="56"/>
    </row>
    <row r="34" spans="1:4" s="8" customFormat="1" ht="12.75" x14ac:dyDescent="0.2">
      <c r="A34" s="31"/>
      <c r="B34" s="30"/>
      <c r="C34" s="25" t="str">
        <f>IFERROR(INDEX('Číselník právnych foriem ŠÚ SR'!A:A,MATCH('Oprávnení žiadatelia_vyplnenie'!B34,'Číselník právnych foriem ŠÚ SR'!B:B,0)),"")</f>
        <v/>
      </c>
      <c r="D34" s="56"/>
    </row>
    <row r="35" spans="1:4" s="8" customFormat="1" ht="12.75" x14ac:dyDescent="0.2">
      <c r="A35" s="31"/>
      <c r="B35" s="30"/>
      <c r="C35" s="25" t="str">
        <f>IFERROR(INDEX('Číselník právnych foriem ŠÚ SR'!A:A,MATCH('Oprávnení žiadatelia_vyplnenie'!B35,'Číselník právnych foriem ŠÚ SR'!B:B,0)),"")</f>
        <v/>
      </c>
      <c r="D35" s="56"/>
    </row>
    <row r="36" spans="1:4" s="8" customFormat="1" ht="12.75" x14ac:dyDescent="0.2">
      <c r="A36" s="31"/>
      <c r="B36" s="30"/>
      <c r="C36" s="25" t="str">
        <f>IFERROR(INDEX('Číselník právnych foriem ŠÚ SR'!A:A,MATCH('Oprávnení žiadatelia_vyplnenie'!B36,'Číselník právnych foriem ŠÚ SR'!B:B,0)),"")</f>
        <v/>
      </c>
      <c r="D36" s="56"/>
    </row>
    <row r="37" spans="1:4" s="8" customFormat="1" ht="12.75" x14ac:dyDescent="0.2">
      <c r="A37" s="31"/>
      <c r="B37" s="30"/>
      <c r="C37" s="25" t="str">
        <f>IFERROR(INDEX('Číselník právnych foriem ŠÚ SR'!A:A,MATCH('Oprávnení žiadatelia_vyplnenie'!B37,'Číselník právnych foriem ŠÚ SR'!B:B,0)),"")</f>
        <v/>
      </c>
      <c r="D37" s="56"/>
    </row>
    <row r="38" spans="1:4" s="8" customFormat="1" ht="12.75" x14ac:dyDescent="0.2">
      <c r="A38" s="31"/>
      <c r="B38" s="30"/>
      <c r="C38" s="25" t="str">
        <f>IFERROR(INDEX('Číselník právnych foriem ŠÚ SR'!A:A,MATCH('Oprávnení žiadatelia_vyplnenie'!B38,'Číselník právnych foriem ŠÚ SR'!B:B,0)),"")</f>
        <v/>
      </c>
      <c r="D38" s="56"/>
    </row>
    <row r="39" spans="1:4" s="8" customFormat="1" ht="12.75" x14ac:dyDescent="0.2">
      <c r="A39" s="31"/>
      <c r="B39" s="30"/>
      <c r="C39" s="25" t="str">
        <f>IFERROR(INDEX('Číselník právnych foriem ŠÚ SR'!A:A,MATCH('Oprávnení žiadatelia_vyplnenie'!B39,'Číselník právnych foriem ŠÚ SR'!B:B,0)),"")</f>
        <v/>
      </c>
      <c r="D39" s="56"/>
    </row>
    <row r="40" spans="1:4" s="8" customFormat="1" ht="12.75" x14ac:dyDescent="0.2">
      <c r="A40" s="31"/>
      <c r="B40" s="30"/>
      <c r="C40" s="25" t="str">
        <f>IFERROR(INDEX('Číselník právnych foriem ŠÚ SR'!A:A,MATCH('Oprávnení žiadatelia_vyplnenie'!B40,'Číselník právnych foriem ŠÚ SR'!B:B,0)),"")</f>
        <v/>
      </c>
      <c r="D40" s="56"/>
    </row>
    <row r="41" spans="1:4" s="8" customFormat="1" ht="12.75" x14ac:dyDescent="0.2">
      <c r="A41" s="31"/>
      <c r="B41" s="30"/>
      <c r="C41" s="25" t="str">
        <f>IFERROR(INDEX('Číselník právnych foriem ŠÚ SR'!A:A,MATCH('Oprávnení žiadatelia_vyplnenie'!B41,'Číselník právnych foriem ŠÚ SR'!B:B,0)),"")</f>
        <v/>
      </c>
      <c r="D41" s="56"/>
    </row>
    <row r="42" spans="1:4" s="8" customFormat="1" ht="12.75" x14ac:dyDescent="0.2">
      <c r="A42" s="31"/>
      <c r="B42" s="30"/>
      <c r="C42" s="25" t="str">
        <f>IFERROR(INDEX('Číselník právnych foriem ŠÚ SR'!A:A,MATCH('Oprávnení žiadatelia_vyplnenie'!B42,'Číselník právnych foriem ŠÚ SR'!B:B,0)),"")</f>
        <v/>
      </c>
      <c r="D42" s="56"/>
    </row>
    <row r="43" spans="1:4" s="8" customFormat="1" ht="12.75" x14ac:dyDescent="0.2">
      <c r="A43" s="31"/>
      <c r="B43" s="30"/>
      <c r="C43" s="25" t="str">
        <f>IFERROR(INDEX('Číselník právnych foriem ŠÚ SR'!A:A,MATCH('Oprávnení žiadatelia_vyplnenie'!B43,'Číselník právnych foriem ŠÚ SR'!B:B,0)),"")</f>
        <v/>
      </c>
      <c r="D43" s="56"/>
    </row>
    <row r="44" spans="1:4" s="8" customFormat="1" ht="12.75" x14ac:dyDescent="0.2">
      <c r="A44" s="31"/>
      <c r="B44" s="30"/>
      <c r="C44" s="25" t="str">
        <f>IFERROR(INDEX('Číselník právnych foriem ŠÚ SR'!A:A,MATCH('Oprávnení žiadatelia_vyplnenie'!B44,'Číselník právnych foriem ŠÚ SR'!B:B,0)),"")</f>
        <v/>
      </c>
      <c r="D44" s="56"/>
    </row>
    <row r="45" spans="1:4" s="8" customFormat="1" ht="12.75" x14ac:dyDescent="0.2">
      <c r="A45" s="31"/>
      <c r="B45" s="30"/>
      <c r="C45" s="25" t="str">
        <f>IFERROR(INDEX('Číselník právnych foriem ŠÚ SR'!A:A,MATCH('Oprávnení žiadatelia_vyplnenie'!B45,'Číselník právnych foriem ŠÚ SR'!B:B,0)),"")</f>
        <v/>
      </c>
      <c r="D45" s="56"/>
    </row>
    <row r="46" spans="1:4" s="8" customFormat="1" ht="12.75" x14ac:dyDescent="0.2">
      <c r="A46" s="31"/>
      <c r="B46" s="30"/>
      <c r="C46" s="25" t="str">
        <f>IFERROR(INDEX('Číselník právnych foriem ŠÚ SR'!A:A,MATCH('Oprávnení žiadatelia_vyplnenie'!B46,'Číselník právnych foriem ŠÚ SR'!B:B,0)),"")</f>
        <v/>
      </c>
      <c r="D46" s="56"/>
    </row>
    <row r="47" spans="1:4" s="8" customFormat="1" ht="12.75" x14ac:dyDescent="0.2">
      <c r="A47" s="31"/>
      <c r="B47" s="30"/>
      <c r="C47" s="25" t="str">
        <f>IFERROR(INDEX('Číselník právnych foriem ŠÚ SR'!A:A,MATCH('Oprávnení žiadatelia_vyplnenie'!B47,'Číselník právnych foriem ŠÚ SR'!B:B,0)),"")</f>
        <v/>
      </c>
      <c r="D47" s="56"/>
    </row>
    <row r="48" spans="1:4" s="8" customFormat="1" ht="12.75" x14ac:dyDescent="0.2">
      <c r="A48" s="31"/>
      <c r="B48" s="30"/>
      <c r="C48" s="25" t="str">
        <f>IFERROR(INDEX('Číselník právnych foriem ŠÚ SR'!A:A,MATCH('Oprávnení žiadatelia_vyplnenie'!B48,'Číselník právnych foriem ŠÚ SR'!B:B,0)),"")</f>
        <v/>
      </c>
      <c r="D48" s="56"/>
    </row>
    <row r="49" spans="1:4" s="8" customFormat="1" ht="12.75" x14ac:dyDescent="0.2">
      <c r="A49" s="31"/>
      <c r="B49" s="30"/>
      <c r="C49" s="25" t="str">
        <f>IFERROR(INDEX('Číselník právnych foriem ŠÚ SR'!A:A,MATCH('Oprávnení žiadatelia_vyplnenie'!B49,'Číselník právnych foriem ŠÚ SR'!B:B,0)),"")</f>
        <v/>
      </c>
      <c r="D49" s="56"/>
    </row>
    <row r="50" spans="1:4" s="8" customFormat="1" ht="12.75" x14ac:dyDescent="0.2">
      <c r="A50" s="31"/>
      <c r="B50" s="30"/>
      <c r="C50" s="25" t="str">
        <f>IFERROR(INDEX('Číselník právnych foriem ŠÚ SR'!A:A,MATCH('Oprávnení žiadatelia_vyplnenie'!B50,'Číselník právnych foriem ŠÚ SR'!B:B,0)),"")</f>
        <v/>
      </c>
      <c r="D50" s="56"/>
    </row>
    <row r="51" spans="1:4" s="8" customFormat="1" ht="12.75" x14ac:dyDescent="0.2">
      <c r="A51" s="31"/>
      <c r="B51" s="30"/>
      <c r="C51" s="25" t="str">
        <f>IFERROR(INDEX('Číselník právnych foriem ŠÚ SR'!A:A,MATCH('Oprávnení žiadatelia_vyplnenie'!B51,'Číselník právnych foriem ŠÚ SR'!B:B,0)),"")</f>
        <v/>
      </c>
      <c r="D51" s="56"/>
    </row>
    <row r="52" spans="1:4" s="8" customFormat="1" ht="12.75" x14ac:dyDescent="0.2">
      <c r="A52" s="31"/>
      <c r="B52" s="30"/>
      <c r="C52" s="25" t="str">
        <f>IFERROR(INDEX('Číselník právnych foriem ŠÚ SR'!A:A,MATCH('Oprávnení žiadatelia_vyplnenie'!B52,'Číselník právnych foriem ŠÚ SR'!B:B,0)),"")</f>
        <v/>
      </c>
      <c r="D52" s="56"/>
    </row>
    <row r="53" spans="1:4" s="8" customFormat="1" ht="12.75" x14ac:dyDescent="0.2">
      <c r="A53" s="31"/>
      <c r="B53" s="30"/>
      <c r="C53" s="25" t="str">
        <f>IFERROR(INDEX('Číselník právnych foriem ŠÚ SR'!A:A,MATCH('Oprávnení žiadatelia_vyplnenie'!B53,'Číselník právnych foriem ŠÚ SR'!B:B,0)),"")</f>
        <v/>
      </c>
      <c r="D53" s="56"/>
    </row>
    <row r="54" spans="1:4" s="8" customFormat="1" ht="12.75" x14ac:dyDescent="0.2">
      <c r="A54" s="31"/>
      <c r="B54" s="30"/>
      <c r="C54" s="25" t="str">
        <f>IFERROR(INDEX('Číselník právnych foriem ŠÚ SR'!A:A,MATCH('Oprávnení žiadatelia_vyplnenie'!B54,'Číselník právnych foriem ŠÚ SR'!B:B,0)),"")</f>
        <v/>
      </c>
      <c r="D54" s="56"/>
    </row>
    <row r="55" spans="1:4" s="8" customFormat="1" ht="12.75" x14ac:dyDescent="0.2">
      <c r="A55" s="31"/>
      <c r="B55" s="30"/>
      <c r="C55" s="25" t="str">
        <f>IFERROR(INDEX('Číselník právnych foriem ŠÚ SR'!A:A,MATCH('Oprávnení žiadatelia_vyplnenie'!B55,'Číselník právnych foriem ŠÚ SR'!B:B,0)),"")</f>
        <v/>
      </c>
      <c r="D55" s="56"/>
    </row>
    <row r="56" spans="1:4" s="8" customFormat="1" ht="12.75" x14ac:dyDescent="0.2">
      <c r="A56" s="31"/>
      <c r="B56" s="30"/>
      <c r="C56" s="25" t="str">
        <f>IFERROR(INDEX('Číselník právnych foriem ŠÚ SR'!A:A,MATCH('Oprávnení žiadatelia_vyplnenie'!B56,'Číselník právnych foriem ŠÚ SR'!B:B,0)),"")</f>
        <v/>
      </c>
      <c r="D56" s="56"/>
    </row>
    <row r="57" spans="1:4" s="8" customFormat="1" ht="12.75" x14ac:dyDescent="0.2">
      <c r="A57" s="31"/>
      <c r="B57" s="30"/>
      <c r="C57" s="25" t="str">
        <f>IFERROR(INDEX('Číselník právnych foriem ŠÚ SR'!A:A,MATCH('Oprávnení žiadatelia_vyplnenie'!B57,'Číselník právnych foriem ŠÚ SR'!B:B,0)),"")</f>
        <v/>
      </c>
      <c r="D57" s="56"/>
    </row>
    <row r="58" spans="1:4" s="8" customFormat="1" ht="12.75" x14ac:dyDescent="0.2">
      <c r="A58" s="31"/>
      <c r="B58" s="30"/>
      <c r="C58" s="25" t="str">
        <f>IFERROR(INDEX('Číselník právnych foriem ŠÚ SR'!A:A,MATCH('Oprávnení žiadatelia_vyplnenie'!B58,'Číselník právnych foriem ŠÚ SR'!B:B,0)),"")</f>
        <v/>
      </c>
      <c r="D58" s="56"/>
    </row>
    <row r="59" spans="1:4" s="8" customFormat="1" ht="12.75" x14ac:dyDescent="0.2">
      <c r="A59" s="31"/>
      <c r="B59" s="30"/>
      <c r="C59" s="25" t="str">
        <f>IFERROR(INDEX('Číselník právnych foriem ŠÚ SR'!A:A,MATCH('Oprávnení žiadatelia_vyplnenie'!B59,'Číselník právnych foriem ŠÚ SR'!B:B,0)),"")</f>
        <v/>
      </c>
      <c r="D59" s="56"/>
    </row>
    <row r="60" spans="1:4" s="8" customFormat="1" ht="12.75" x14ac:dyDescent="0.2">
      <c r="A60" s="31"/>
      <c r="B60" s="30"/>
      <c r="C60" s="25" t="str">
        <f>IFERROR(INDEX('Číselník právnych foriem ŠÚ SR'!A:A,MATCH('Oprávnení žiadatelia_vyplnenie'!B60,'Číselník právnych foriem ŠÚ SR'!B:B,0)),"")</f>
        <v/>
      </c>
      <c r="D60" s="56"/>
    </row>
    <row r="61" spans="1:4" s="8" customFormat="1" ht="12.75" x14ac:dyDescent="0.2">
      <c r="A61" s="31"/>
      <c r="B61" s="30"/>
      <c r="C61" s="25" t="str">
        <f>IFERROR(INDEX('Číselník právnych foriem ŠÚ SR'!A:A,MATCH('Oprávnení žiadatelia_vyplnenie'!B61,'Číselník právnych foriem ŠÚ SR'!B:B,0)),"")</f>
        <v/>
      </c>
      <c r="D61" s="56"/>
    </row>
    <row r="62" spans="1:4" s="8" customFormat="1" ht="12.75" x14ac:dyDescent="0.2">
      <c r="A62" s="14"/>
      <c r="B62" s="13"/>
      <c r="C62" s="26"/>
      <c r="D62" s="18"/>
    </row>
  </sheetData>
  <sheetProtection algorithmName="SHA-512" hashValue="iw5mu6CpqNlzC+K6La2traQEWPjCkZsSlD18bs2D5nSlozDFDaTDLOrfPiSMgyBIuCiuFyeiNBHI9i5Bhi3q1w==" saltValue="S6pN7BvjYFLB+Ilr9qx++g==" spinCount="100000" sheet="1" formatColumns="0" formatRows="0" insertColumns="0" insertRows="0" insertHyperlinks="0" deleteColumns="0" deleteRows="0"/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právnych foriem ŠÚ SR'!$B$2:$B$59</xm:f>
          </x14:formula1>
          <xm:sqref>B3:B61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>
    <tabColor theme="8" tint="-0.249977111117893"/>
  </sheetPr>
  <dimension ref="A1:V799"/>
  <sheetViews>
    <sheetView zoomScale="70" zoomScaleNormal="70" workbookViewId="0">
      <pane ySplit="2" topLeftCell="A707" activePane="bottomLeft" state="frozen"/>
      <selection pane="bottomLeft" activeCell="E250" sqref="E250"/>
    </sheetView>
  </sheetViews>
  <sheetFormatPr defaultColWidth="26" defaultRowHeight="15.75" x14ac:dyDescent="0.25"/>
  <cols>
    <col min="1" max="1" width="39.25" style="7" customWidth="1"/>
    <col min="2" max="2" width="26" style="131"/>
    <col min="3" max="3" width="26" style="20"/>
    <col min="4" max="4" width="26" style="7"/>
    <col min="5" max="5" width="26" style="165"/>
    <col min="6" max="6" width="26" style="127"/>
    <col min="7" max="7" width="44.5" style="131" bestFit="1" customWidth="1"/>
    <col min="8" max="8" width="22.125" style="131" customWidth="1"/>
    <col min="9" max="9" width="34.75" style="175" customWidth="1"/>
    <col min="10" max="10" width="15.625" style="134" customWidth="1"/>
    <col min="11" max="11" width="19" style="136" customWidth="1"/>
    <col min="12" max="12" width="28.5" style="137" bestFit="1" customWidth="1"/>
    <col min="13" max="13" width="15.125" style="146" bestFit="1" customWidth="1"/>
    <col min="14" max="14" width="18.25" style="136" bestFit="1" customWidth="1"/>
    <col min="15" max="15" width="23.75" style="136" bestFit="1" customWidth="1"/>
    <col min="16" max="16" width="21.625" style="146" customWidth="1"/>
    <col min="17" max="17" width="18.5" style="150" customWidth="1"/>
    <col min="18" max="19" width="19.625" style="134" customWidth="1"/>
    <col min="20" max="20" width="17.875" style="134" customWidth="1"/>
    <col min="21" max="21" width="20.25" style="152" customWidth="1"/>
    <col min="22" max="22" width="17.375" style="150" customWidth="1"/>
    <col min="23" max="16384" width="26" style="7"/>
  </cols>
  <sheetData>
    <row r="1" spans="1:22" ht="18.75" customHeight="1" x14ac:dyDescent="0.3">
      <c r="A1" s="98" t="s">
        <v>7</v>
      </c>
      <c r="B1" s="129"/>
      <c r="C1" s="53"/>
      <c r="D1" s="53"/>
      <c r="E1" s="162"/>
      <c r="F1" s="125"/>
      <c r="G1" s="129"/>
      <c r="H1" s="129"/>
      <c r="I1" s="169"/>
      <c r="J1" s="125"/>
      <c r="K1" s="135"/>
      <c r="L1" s="135"/>
      <c r="M1" s="138"/>
      <c r="N1" s="135"/>
      <c r="O1" s="135"/>
      <c r="P1" s="138"/>
      <c r="Q1" s="147"/>
      <c r="R1" s="125"/>
      <c r="S1" s="125"/>
      <c r="T1" s="125"/>
      <c r="U1" s="125"/>
      <c r="V1" s="153"/>
    </row>
    <row r="2" spans="1:22" ht="25.5" x14ac:dyDescent="0.25">
      <c r="A2" s="94" t="s">
        <v>95</v>
      </c>
      <c r="B2" s="130" t="s">
        <v>96</v>
      </c>
      <c r="C2" s="95" t="s">
        <v>6</v>
      </c>
      <c r="D2" s="117" t="s">
        <v>112</v>
      </c>
      <c r="E2" s="117" t="s">
        <v>73</v>
      </c>
      <c r="F2" s="94" t="s">
        <v>97</v>
      </c>
      <c r="G2" s="130" t="s">
        <v>98</v>
      </c>
      <c r="H2" s="130" t="s">
        <v>99</v>
      </c>
      <c r="I2" s="170" t="s">
        <v>100</v>
      </c>
      <c r="J2" s="96" t="s">
        <v>101</v>
      </c>
      <c r="K2" s="94" t="s">
        <v>70</v>
      </c>
      <c r="L2" s="96" t="s">
        <v>102</v>
      </c>
      <c r="M2" s="139" t="s">
        <v>103</v>
      </c>
      <c r="N2" s="94" t="s">
        <v>110</v>
      </c>
      <c r="O2" s="94" t="s">
        <v>114</v>
      </c>
      <c r="P2" s="139" t="s">
        <v>104</v>
      </c>
      <c r="Q2" s="139" t="s">
        <v>105</v>
      </c>
      <c r="R2" s="96" t="s">
        <v>106</v>
      </c>
      <c r="S2" s="96" t="s">
        <v>111</v>
      </c>
      <c r="T2" s="96" t="s">
        <v>107</v>
      </c>
      <c r="U2" s="97" t="s">
        <v>108</v>
      </c>
      <c r="V2" s="139" t="s">
        <v>109</v>
      </c>
    </row>
    <row r="3" spans="1:22" s="9" customFormat="1" ht="15" customHeight="1" x14ac:dyDescent="0.2">
      <c r="A3" s="35" t="s">
        <v>120</v>
      </c>
      <c r="B3" s="35" t="s">
        <v>133</v>
      </c>
      <c r="C3" s="46"/>
      <c r="D3" s="35" t="s">
        <v>69</v>
      </c>
      <c r="E3" s="163" t="str">
        <f>IFERROR(VLOOKUP(D3,'Číselník právnych foriem ŠÚ SR'!$B:$C,2,0),"")</f>
        <v>000</v>
      </c>
      <c r="F3" s="114" t="s">
        <v>134</v>
      </c>
      <c r="G3" s="35" t="s">
        <v>129</v>
      </c>
      <c r="H3" s="35" t="s">
        <v>135</v>
      </c>
      <c r="I3" s="114" t="s">
        <v>1015</v>
      </c>
      <c r="J3" s="132">
        <v>44334.335266203707</v>
      </c>
      <c r="K3" s="108" t="s">
        <v>136</v>
      </c>
      <c r="L3" s="133">
        <v>44410</v>
      </c>
      <c r="M3" s="140">
        <v>8800</v>
      </c>
      <c r="N3" s="108" t="s">
        <v>134</v>
      </c>
      <c r="O3" s="108" t="s">
        <v>137</v>
      </c>
      <c r="P3" s="140">
        <v>0</v>
      </c>
      <c r="Q3" s="148"/>
      <c r="R3" s="132" t="s">
        <v>137</v>
      </c>
      <c r="S3" s="132">
        <v>43983</v>
      </c>
      <c r="T3" s="132">
        <v>44713</v>
      </c>
      <c r="U3" s="151"/>
      <c r="V3" s="148">
        <v>0</v>
      </c>
    </row>
    <row r="4" spans="1:22" s="9" customFormat="1" ht="15" customHeight="1" x14ac:dyDescent="0.2">
      <c r="A4" s="35" t="s">
        <v>120</v>
      </c>
      <c r="B4" s="35" t="s">
        <v>133</v>
      </c>
      <c r="C4" s="46"/>
      <c r="D4" s="35" t="s">
        <v>69</v>
      </c>
      <c r="E4" s="163" t="str">
        <f>IFERROR(VLOOKUP(D4,'Číselník právnych foriem ŠÚ SR'!$B:$C,2,0),"")</f>
        <v>000</v>
      </c>
      <c r="F4" s="114" t="s">
        <v>138</v>
      </c>
      <c r="G4" s="35" t="s">
        <v>129</v>
      </c>
      <c r="H4" s="35" t="s">
        <v>135</v>
      </c>
      <c r="I4" s="114" t="s">
        <v>1016</v>
      </c>
      <c r="J4" s="132">
        <v>44334.335613425923</v>
      </c>
      <c r="K4" s="108" t="s">
        <v>136</v>
      </c>
      <c r="L4" s="133">
        <v>44417</v>
      </c>
      <c r="M4" s="140">
        <v>8800</v>
      </c>
      <c r="N4" s="108" t="s">
        <v>138</v>
      </c>
      <c r="O4" s="108" t="s">
        <v>137</v>
      </c>
      <c r="P4" s="140">
        <v>0</v>
      </c>
      <c r="Q4" s="148"/>
      <c r="R4" s="132" t="s">
        <v>137</v>
      </c>
      <c r="S4" s="132">
        <v>43831</v>
      </c>
      <c r="T4" s="132">
        <v>44621</v>
      </c>
      <c r="U4" s="151"/>
      <c r="V4" s="148">
        <v>0</v>
      </c>
    </row>
    <row r="5" spans="1:22" s="9" customFormat="1" ht="15" customHeight="1" x14ac:dyDescent="0.2">
      <c r="A5" s="35" t="s">
        <v>120</v>
      </c>
      <c r="B5" s="35" t="s">
        <v>133</v>
      </c>
      <c r="C5" s="46"/>
      <c r="D5" s="35" t="s">
        <v>69</v>
      </c>
      <c r="E5" s="163" t="str">
        <f>IFERROR(VLOOKUP(D5,'Číselník právnych foriem ŠÚ SR'!$B:$C,2,0),"")</f>
        <v>000</v>
      </c>
      <c r="F5" s="114" t="s">
        <v>139</v>
      </c>
      <c r="G5" s="35" t="s">
        <v>129</v>
      </c>
      <c r="H5" s="35" t="s">
        <v>135</v>
      </c>
      <c r="I5" s="114" t="s">
        <v>1017</v>
      </c>
      <c r="J5" s="132">
        <v>44334.336724537039</v>
      </c>
      <c r="K5" s="108" t="s">
        <v>136</v>
      </c>
      <c r="L5" s="133">
        <v>44371</v>
      </c>
      <c r="M5" s="140">
        <v>8800</v>
      </c>
      <c r="N5" s="108" t="s">
        <v>139</v>
      </c>
      <c r="O5" s="108" t="s">
        <v>137</v>
      </c>
      <c r="P5" s="140">
        <v>0</v>
      </c>
      <c r="Q5" s="148"/>
      <c r="R5" s="132" t="s">
        <v>137</v>
      </c>
      <c r="S5" s="132">
        <v>43709</v>
      </c>
      <c r="T5" s="132">
        <v>44682</v>
      </c>
      <c r="U5" s="151"/>
      <c r="V5" s="148">
        <v>0</v>
      </c>
    </row>
    <row r="6" spans="1:22" s="10" customFormat="1" ht="15" customHeight="1" x14ac:dyDescent="0.25">
      <c r="A6" s="47" t="s">
        <v>120</v>
      </c>
      <c r="B6" s="35" t="s">
        <v>133</v>
      </c>
      <c r="C6" s="48"/>
      <c r="D6" s="35" t="s">
        <v>69</v>
      </c>
      <c r="E6" s="163" t="str">
        <f>IFERROR(VLOOKUP(D6,'Číselník právnych foriem ŠÚ SR'!$B:$C,2,0),"")</f>
        <v>000</v>
      </c>
      <c r="F6" s="108" t="s">
        <v>140</v>
      </c>
      <c r="G6" s="35" t="s">
        <v>129</v>
      </c>
      <c r="H6" s="35" t="s">
        <v>135</v>
      </c>
      <c r="I6" s="114" t="s">
        <v>1105</v>
      </c>
      <c r="J6" s="133">
        <v>44334.336805555555</v>
      </c>
      <c r="K6" s="108" t="s">
        <v>136</v>
      </c>
      <c r="L6" s="133">
        <v>44397</v>
      </c>
      <c r="M6" s="140">
        <v>8800</v>
      </c>
      <c r="N6" s="108" t="s">
        <v>140</v>
      </c>
      <c r="O6" s="108" t="s">
        <v>137</v>
      </c>
      <c r="P6" s="140">
        <v>0</v>
      </c>
      <c r="Q6" s="140"/>
      <c r="R6" s="133" t="s">
        <v>137</v>
      </c>
      <c r="S6" s="133">
        <v>44440</v>
      </c>
      <c r="T6" s="133">
        <v>44545</v>
      </c>
      <c r="U6" s="119"/>
      <c r="V6" s="140">
        <v>0</v>
      </c>
    </row>
    <row r="7" spans="1:22" ht="15" customHeight="1" x14ac:dyDescent="0.25">
      <c r="A7" s="49" t="s">
        <v>120</v>
      </c>
      <c r="B7" s="35" t="s">
        <v>133</v>
      </c>
      <c r="C7" s="50"/>
      <c r="D7" s="35" t="s">
        <v>69</v>
      </c>
      <c r="E7" s="163" t="str">
        <f>IFERROR(VLOOKUP(D7,'Číselník právnych foriem ŠÚ SR'!$B:$C,2,0),"")</f>
        <v>000</v>
      </c>
      <c r="F7" s="126" t="s">
        <v>141</v>
      </c>
      <c r="G7" s="123" t="s">
        <v>129</v>
      </c>
      <c r="H7" s="123" t="s">
        <v>135</v>
      </c>
      <c r="I7" s="171" t="s">
        <v>1106</v>
      </c>
      <c r="J7" s="113">
        <v>44334.336840277778</v>
      </c>
      <c r="K7" s="108" t="s">
        <v>136</v>
      </c>
      <c r="L7" s="118">
        <v>44383</v>
      </c>
      <c r="M7" s="141">
        <v>8800</v>
      </c>
      <c r="N7" s="115" t="s">
        <v>141</v>
      </c>
      <c r="O7" s="115" t="s">
        <v>137</v>
      </c>
      <c r="P7" s="141">
        <v>0</v>
      </c>
      <c r="Q7" s="149"/>
      <c r="R7" s="113" t="s">
        <v>137</v>
      </c>
      <c r="S7" s="113">
        <v>44362</v>
      </c>
      <c r="T7" s="113">
        <v>44438</v>
      </c>
      <c r="U7" s="124"/>
      <c r="V7" s="149">
        <v>0</v>
      </c>
    </row>
    <row r="8" spans="1:22" ht="15" customHeight="1" x14ac:dyDescent="0.25">
      <c r="A8" s="51" t="s">
        <v>120</v>
      </c>
      <c r="B8" s="123" t="s">
        <v>133</v>
      </c>
      <c r="C8" s="52"/>
      <c r="D8" s="35" t="s">
        <v>69</v>
      </c>
      <c r="E8" s="163" t="str">
        <f>IFERROR(VLOOKUP(D8,'Číselník právnych foriem ŠÚ SR'!$B:$C,2,0),"")</f>
        <v>000</v>
      </c>
      <c r="F8" s="111" t="s">
        <v>142</v>
      </c>
      <c r="G8" s="123" t="s">
        <v>129</v>
      </c>
      <c r="H8" s="123" t="s">
        <v>135</v>
      </c>
      <c r="I8" s="171" t="s">
        <v>1107</v>
      </c>
      <c r="J8" s="113">
        <v>44334.337106481478</v>
      </c>
      <c r="K8" s="108" t="s">
        <v>136</v>
      </c>
      <c r="L8" s="118">
        <v>44370</v>
      </c>
      <c r="M8" s="141">
        <v>8800</v>
      </c>
      <c r="N8" s="115" t="s">
        <v>142</v>
      </c>
      <c r="O8" s="115" t="s">
        <v>137</v>
      </c>
      <c r="P8" s="141">
        <v>0</v>
      </c>
      <c r="Q8" s="149"/>
      <c r="R8" s="113" t="s">
        <v>137</v>
      </c>
      <c r="S8" s="113">
        <v>44409</v>
      </c>
      <c r="T8" s="113">
        <v>44531</v>
      </c>
      <c r="U8" s="124"/>
      <c r="V8" s="149">
        <v>0</v>
      </c>
    </row>
    <row r="9" spans="1:22" ht="15" customHeight="1" x14ac:dyDescent="0.25">
      <c r="A9" s="51" t="s">
        <v>120</v>
      </c>
      <c r="B9" s="123" t="s">
        <v>133</v>
      </c>
      <c r="C9" s="52"/>
      <c r="D9" s="35" t="s">
        <v>69</v>
      </c>
      <c r="E9" s="163" t="str">
        <f>IFERROR(VLOOKUP(D9,'Číselník právnych foriem ŠÚ SR'!$B:$C,2,0),"")</f>
        <v>000</v>
      </c>
      <c r="F9" s="111" t="s">
        <v>143</v>
      </c>
      <c r="G9" s="123" t="s">
        <v>129</v>
      </c>
      <c r="H9" s="123" t="s">
        <v>135</v>
      </c>
      <c r="I9" s="171" t="s">
        <v>1108</v>
      </c>
      <c r="J9" s="113">
        <v>44334.337511574071</v>
      </c>
      <c r="K9" s="108" t="s">
        <v>136</v>
      </c>
      <c r="L9" s="118">
        <v>44362</v>
      </c>
      <c r="M9" s="141">
        <v>8800</v>
      </c>
      <c r="N9" s="115" t="s">
        <v>143</v>
      </c>
      <c r="O9" s="115" t="s">
        <v>137</v>
      </c>
      <c r="P9" s="141">
        <v>0</v>
      </c>
      <c r="Q9" s="149"/>
      <c r="R9" s="113" t="s">
        <v>137</v>
      </c>
      <c r="S9" s="113">
        <v>44440</v>
      </c>
      <c r="T9" s="113">
        <v>44500</v>
      </c>
      <c r="U9" s="124"/>
      <c r="V9" s="149">
        <v>0</v>
      </c>
    </row>
    <row r="10" spans="1:22" ht="15" customHeight="1" x14ac:dyDescent="0.25">
      <c r="A10" s="51" t="s">
        <v>120</v>
      </c>
      <c r="B10" s="123" t="s">
        <v>133</v>
      </c>
      <c r="C10" s="52"/>
      <c r="D10" s="35" t="s">
        <v>69</v>
      </c>
      <c r="E10" s="163" t="str">
        <f>IFERROR(VLOOKUP(D10,'Číselník právnych foriem ŠÚ SR'!$B:$C,2,0),"")</f>
        <v>000</v>
      </c>
      <c r="F10" s="111" t="s">
        <v>144</v>
      </c>
      <c r="G10" s="123" t="s">
        <v>129</v>
      </c>
      <c r="H10" s="123" t="s">
        <v>135</v>
      </c>
      <c r="I10" s="171" t="s">
        <v>1018</v>
      </c>
      <c r="J10" s="113">
        <v>44334.33766203704</v>
      </c>
      <c r="K10" s="108" t="s">
        <v>136</v>
      </c>
      <c r="L10" s="118">
        <v>44413</v>
      </c>
      <c r="M10" s="141">
        <v>8800</v>
      </c>
      <c r="N10" s="115" t="s">
        <v>144</v>
      </c>
      <c r="O10" s="115" t="s">
        <v>137</v>
      </c>
      <c r="P10" s="141">
        <v>0</v>
      </c>
      <c r="Q10" s="149"/>
      <c r="R10" s="113" t="s">
        <v>137</v>
      </c>
      <c r="S10" s="113">
        <v>44292</v>
      </c>
      <c r="T10" s="113">
        <v>44651</v>
      </c>
      <c r="U10" s="124"/>
      <c r="V10" s="149">
        <v>0</v>
      </c>
    </row>
    <row r="11" spans="1:22" ht="15" customHeight="1" x14ac:dyDescent="0.25">
      <c r="A11" s="51" t="s">
        <v>120</v>
      </c>
      <c r="B11" s="123" t="s">
        <v>133</v>
      </c>
      <c r="C11" s="52"/>
      <c r="D11" s="35" t="s">
        <v>69</v>
      </c>
      <c r="E11" s="163" t="str">
        <f>IFERROR(VLOOKUP(D11,'Číselník právnych foriem ŠÚ SR'!$B:$C,2,0),"")</f>
        <v>000</v>
      </c>
      <c r="F11" s="111" t="s">
        <v>145</v>
      </c>
      <c r="G11" s="123" t="s">
        <v>129</v>
      </c>
      <c r="H11" s="123" t="s">
        <v>135</v>
      </c>
      <c r="I11" s="171" t="s">
        <v>1109</v>
      </c>
      <c r="J11" s="113">
        <v>44334.337696759256</v>
      </c>
      <c r="K11" s="108" t="s">
        <v>136</v>
      </c>
      <c r="L11" s="118">
        <v>44399</v>
      </c>
      <c r="M11" s="141">
        <v>8800</v>
      </c>
      <c r="N11" s="115" t="s">
        <v>145</v>
      </c>
      <c r="O11" s="115" t="s">
        <v>137</v>
      </c>
      <c r="P11" s="141">
        <v>0</v>
      </c>
      <c r="Q11" s="149"/>
      <c r="R11" s="113" t="s">
        <v>137</v>
      </c>
      <c r="S11" s="113">
        <v>44256</v>
      </c>
      <c r="T11" s="113">
        <v>44682</v>
      </c>
      <c r="U11" s="124"/>
      <c r="V11" s="149">
        <v>0</v>
      </c>
    </row>
    <row r="12" spans="1:22" ht="15" customHeight="1" x14ac:dyDescent="0.25">
      <c r="A12" s="51" t="s">
        <v>120</v>
      </c>
      <c r="B12" s="123" t="s">
        <v>133</v>
      </c>
      <c r="C12" s="52"/>
      <c r="D12" s="35" t="s">
        <v>69</v>
      </c>
      <c r="E12" s="163" t="str">
        <f>IFERROR(VLOOKUP(D12,'Číselník právnych foriem ŠÚ SR'!$B:$C,2,0),"")</f>
        <v>000</v>
      </c>
      <c r="F12" s="111" t="s">
        <v>146</v>
      </c>
      <c r="G12" s="123" t="s">
        <v>129</v>
      </c>
      <c r="H12" s="123" t="s">
        <v>135</v>
      </c>
      <c r="I12" s="171" t="s">
        <v>1019</v>
      </c>
      <c r="J12" s="113">
        <v>44334.337708333333</v>
      </c>
      <c r="K12" s="108" t="s">
        <v>147</v>
      </c>
      <c r="L12" s="118">
        <v>44440</v>
      </c>
      <c r="M12" s="141">
        <v>8800</v>
      </c>
      <c r="N12" s="115" t="s">
        <v>146</v>
      </c>
      <c r="O12" s="115" t="s">
        <v>137</v>
      </c>
      <c r="P12" s="141">
        <v>6242.8</v>
      </c>
      <c r="Q12" s="149">
        <v>8314.18</v>
      </c>
      <c r="R12" s="113" t="s">
        <v>137</v>
      </c>
      <c r="S12" s="113">
        <v>42736</v>
      </c>
      <c r="T12" s="113">
        <v>44197</v>
      </c>
      <c r="U12" s="124"/>
      <c r="V12" s="149">
        <v>0</v>
      </c>
    </row>
    <row r="13" spans="1:22" ht="15" customHeight="1" x14ac:dyDescent="0.25">
      <c r="A13" s="51" t="s">
        <v>120</v>
      </c>
      <c r="B13" s="123" t="s">
        <v>133</v>
      </c>
      <c r="C13" s="52"/>
      <c r="D13" s="35" t="s">
        <v>69</v>
      </c>
      <c r="E13" s="163" t="str">
        <f>IFERROR(VLOOKUP(D13,'Číselník právnych foriem ŠÚ SR'!$B:$C,2,0),"")</f>
        <v>000</v>
      </c>
      <c r="F13" s="111" t="s">
        <v>148</v>
      </c>
      <c r="G13" s="123" t="s">
        <v>129</v>
      </c>
      <c r="H13" s="123" t="s">
        <v>135</v>
      </c>
      <c r="I13" s="171" t="s">
        <v>1020</v>
      </c>
      <c r="J13" s="113">
        <v>44334.337719907409</v>
      </c>
      <c r="K13" s="108" t="s">
        <v>136</v>
      </c>
      <c r="L13" s="118">
        <v>44376</v>
      </c>
      <c r="M13" s="141">
        <v>8800</v>
      </c>
      <c r="N13" s="115" t="s">
        <v>148</v>
      </c>
      <c r="O13" s="115" t="s">
        <v>137</v>
      </c>
      <c r="P13" s="141">
        <v>0</v>
      </c>
      <c r="Q13" s="149"/>
      <c r="R13" s="113" t="s">
        <v>137</v>
      </c>
      <c r="S13" s="113">
        <v>43831</v>
      </c>
      <c r="T13" s="113">
        <v>44814</v>
      </c>
      <c r="U13" s="124"/>
      <c r="V13" s="149">
        <v>0</v>
      </c>
    </row>
    <row r="14" spans="1:22" ht="15" customHeight="1" x14ac:dyDescent="0.25">
      <c r="A14" s="51" t="s">
        <v>120</v>
      </c>
      <c r="B14" s="123" t="s">
        <v>133</v>
      </c>
      <c r="C14" s="52"/>
      <c r="D14" s="35" t="s">
        <v>69</v>
      </c>
      <c r="E14" s="163" t="str">
        <f>IFERROR(VLOOKUP(D14,'Číselník právnych foriem ŠÚ SR'!$B:$C,2,0),"")</f>
        <v>000</v>
      </c>
      <c r="F14" s="111" t="s">
        <v>149</v>
      </c>
      <c r="G14" s="123" t="s">
        <v>129</v>
      </c>
      <c r="H14" s="123" t="s">
        <v>135</v>
      </c>
      <c r="I14" s="171" t="s">
        <v>1110</v>
      </c>
      <c r="J14" s="113">
        <v>44334.337731481479</v>
      </c>
      <c r="K14" s="108" t="s">
        <v>136</v>
      </c>
      <c r="L14" s="118">
        <v>44398</v>
      </c>
      <c r="M14" s="141">
        <v>8800</v>
      </c>
      <c r="N14" s="115" t="s">
        <v>149</v>
      </c>
      <c r="O14" s="115" t="s">
        <v>137</v>
      </c>
      <c r="P14" s="141">
        <v>0</v>
      </c>
      <c r="Q14" s="149"/>
      <c r="R14" s="113" t="s">
        <v>137</v>
      </c>
      <c r="S14" s="113">
        <v>44470</v>
      </c>
      <c r="T14" s="113">
        <v>44712</v>
      </c>
      <c r="U14" s="124"/>
      <c r="V14" s="149">
        <v>0</v>
      </c>
    </row>
    <row r="15" spans="1:22" ht="15" customHeight="1" x14ac:dyDescent="0.25">
      <c r="A15" s="51" t="s">
        <v>120</v>
      </c>
      <c r="B15" s="123" t="s">
        <v>133</v>
      </c>
      <c r="C15" s="52"/>
      <c r="D15" s="35" t="s">
        <v>69</v>
      </c>
      <c r="E15" s="163" t="str">
        <f>IFERROR(VLOOKUP(D15,'Číselník právnych foriem ŠÚ SR'!$B:$C,2,0),"")</f>
        <v>000</v>
      </c>
      <c r="F15" s="111" t="s">
        <v>150</v>
      </c>
      <c r="G15" s="123" t="s">
        <v>129</v>
      </c>
      <c r="H15" s="123" t="s">
        <v>135</v>
      </c>
      <c r="I15" s="171" t="s">
        <v>1111</v>
      </c>
      <c r="J15" s="113">
        <v>44334.337754629632</v>
      </c>
      <c r="K15" s="108" t="s">
        <v>136</v>
      </c>
      <c r="L15" s="118">
        <v>44405</v>
      </c>
      <c r="M15" s="141">
        <v>8800</v>
      </c>
      <c r="N15" s="115" t="s">
        <v>150</v>
      </c>
      <c r="O15" s="115" t="s">
        <v>137</v>
      </c>
      <c r="P15" s="141">
        <v>0</v>
      </c>
      <c r="Q15" s="149"/>
      <c r="R15" s="113" t="s">
        <v>137</v>
      </c>
      <c r="S15" s="113">
        <v>44256</v>
      </c>
      <c r="T15" s="113">
        <v>44682</v>
      </c>
      <c r="U15" s="124"/>
      <c r="V15" s="149">
        <v>0</v>
      </c>
    </row>
    <row r="16" spans="1:22" ht="15" customHeight="1" x14ac:dyDescent="0.25">
      <c r="A16" s="51" t="s">
        <v>120</v>
      </c>
      <c r="B16" s="123" t="s">
        <v>133</v>
      </c>
      <c r="C16" s="52"/>
      <c r="D16" s="35" t="s">
        <v>69</v>
      </c>
      <c r="E16" s="163" t="str">
        <f>IFERROR(VLOOKUP(D16,'Číselník právnych foriem ŠÚ SR'!$B:$C,2,0),"")</f>
        <v>000</v>
      </c>
      <c r="F16" s="111" t="s">
        <v>151</v>
      </c>
      <c r="G16" s="123" t="s">
        <v>129</v>
      </c>
      <c r="H16" s="123" t="s">
        <v>135</v>
      </c>
      <c r="I16" s="171" t="s">
        <v>1112</v>
      </c>
      <c r="J16" s="113">
        <v>44334.337858796294</v>
      </c>
      <c r="K16" s="108" t="s">
        <v>136</v>
      </c>
      <c r="L16" s="118">
        <v>44389</v>
      </c>
      <c r="M16" s="141">
        <v>8800</v>
      </c>
      <c r="N16" s="115" t="s">
        <v>151</v>
      </c>
      <c r="O16" s="115" t="s">
        <v>137</v>
      </c>
      <c r="P16" s="141">
        <v>0</v>
      </c>
      <c r="Q16" s="149"/>
      <c r="R16" s="113" t="s">
        <v>137</v>
      </c>
      <c r="S16" s="113">
        <v>44348</v>
      </c>
      <c r="T16" s="113">
        <v>44501</v>
      </c>
      <c r="U16" s="124"/>
      <c r="V16" s="149">
        <v>0</v>
      </c>
    </row>
    <row r="17" spans="1:22" ht="15" customHeight="1" x14ac:dyDescent="0.25">
      <c r="A17" s="51" t="s">
        <v>120</v>
      </c>
      <c r="B17" s="123" t="s">
        <v>133</v>
      </c>
      <c r="C17" s="52"/>
      <c r="D17" s="35" t="s">
        <v>69</v>
      </c>
      <c r="E17" s="163" t="str">
        <f>IFERROR(VLOOKUP(D17,'Číselník právnych foriem ŠÚ SR'!$B:$C,2,0),"")</f>
        <v>000</v>
      </c>
      <c r="F17" s="111" t="s">
        <v>152</v>
      </c>
      <c r="G17" s="123" t="s">
        <v>129</v>
      </c>
      <c r="H17" s="123" t="s">
        <v>135</v>
      </c>
      <c r="I17" s="171" t="s">
        <v>1021</v>
      </c>
      <c r="J17" s="113">
        <v>44334.338182870371</v>
      </c>
      <c r="K17" s="108" t="s">
        <v>136</v>
      </c>
      <c r="L17" s="118">
        <v>44414</v>
      </c>
      <c r="M17" s="141">
        <v>8800</v>
      </c>
      <c r="N17" s="115" t="s">
        <v>152</v>
      </c>
      <c r="O17" s="115" t="s">
        <v>137</v>
      </c>
      <c r="P17" s="141">
        <v>0</v>
      </c>
      <c r="Q17" s="149"/>
      <c r="R17" s="113" t="s">
        <v>137</v>
      </c>
      <c r="S17" s="113">
        <v>43983</v>
      </c>
      <c r="T17" s="113">
        <v>44865</v>
      </c>
      <c r="U17" s="124"/>
      <c r="V17" s="149">
        <v>0</v>
      </c>
    </row>
    <row r="18" spans="1:22" ht="15" customHeight="1" x14ac:dyDescent="0.25">
      <c r="A18" s="51" t="s">
        <v>120</v>
      </c>
      <c r="B18" s="123" t="s">
        <v>133</v>
      </c>
      <c r="C18" s="52"/>
      <c r="D18" s="35" t="s">
        <v>69</v>
      </c>
      <c r="E18" s="163" t="str">
        <f>IFERROR(VLOOKUP(D18,'Číselník právnych foriem ŠÚ SR'!$B:$C,2,0),"")</f>
        <v>000</v>
      </c>
      <c r="F18" s="111" t="s">
        <v>153</v>
      </c>
      <c r="G18" s="123" t="s">
        <v>129</v>
      </c>
      <c r="H18" s="123" t="s">
        <v>135</v>
      </c>
      <c r="I18" s="171" t="s">
        <v>1113</v>
      </c>
      <c r="J18" s="113">
        <v>44334.338194444441</v>
      </c>
      <c r="K18" s="108" t="s">
        <v>136</v>
      </c>
      <c r="L18" s="118">
        <v>44391</v>
      </c>
      <c r="M18" s="141">
        <v>8800</v>
      </c>
      <c r="N18" s="115" t="s">
        <v>153</v>
      </c>
      <c r="O18" s="115" t="s">
        <v>137</v>
      </c>
      <c r="P18" s="141">
        <v>0</v>
      </c>
      <c r="Q18" s="149"/>
      <c r="R18" s="113" t="s">
        <v>137</v>
      </c>
      <c r="S18" s="113">
        <v>44348</v>
      </c>
      <c r="T18" s="113">
        <v>44469</v>
      </c>
      <c r="U18" s="124"/>
      <c r="V18" s="149">
        <v>0</v>
      </c>
    </row>
    <row r="19" spans="1:22" ht="15" customHeight="1" x14ac:dyDescent="0.25">
      <c r="A19" s="51" t="s">
        <v>120</v>
      </c>
      <c r="B19" s="123" t="s">
        <v>133</v>
      </c>
      <c r="C19" s="52"/>
      <c r="D19" s="35" t="s">
        <v>69</v>
      </c>
      <c r="E19" s="163" t="str">
        <f>IFERROR(VLOOKUP(D19,'Číselník právnych foriem ŠÚ SR'!$B:$C,2,0),"")</f>
        <v>000</v>
      </c>
      <c r="F19" s="111" t="s">
        <v>154</v>
      </c>
      <c r="G19" s="123" t="s">
        <v>129</v>
      </c>
      <c r="H19" s="123" t="s">
        <v>135</v>
      </c>
      <c r="I19" s="171" t="s">
        <v>1022</v>
      </c>
      <c r="J19" s="113">
        <v>44334.338263888887</v>
      </c>
      <c r="K19" s="108" t="s">
        <v>136</v>
      </c>
      <c r="L19" s="118">
        <v>44419</v>
      </c>
      <c r="M19" s="141">
        <v>8800</v>
      </c>
      <c r="N19" s="115" t="s">
        <v>154</v>
      </c>
      <c r="O19" s="115" t="s">
        <v>137</v>
      </c>
      <c r="P19" s="141">
        <v>0</v>
      </c>
      <c r="Q19" s="149"/>
      <c r="R19" s="113" t="s">
        <v>137</v>
      </c>
      <c r="S19" s="113">
        <v>44409</v>
      </c>
      <c r="T19" s="113">
        <v>44743</v>
      </c>
      <c r="U19" s="124"/>
      <c r="V19" s="149">
        <v>0</v>
      </c>
    </row>
    <row r="20" spans="1:22" ht="15" customHeight="1" x14ac:dyDescent="0.25">
      <c r="A20" s="51" t="s">
        <v>120</v>
      </c>
      <c r="B20" s="123" t="s">
        <v>133</v>
      </c>
      <c r="C20" s="52"/>
      <c r="D20" s="35" t="s">
        <v>69</v>
      </c>
      <c r="E20" s="163" t="str">
        <f>IFERROR(VLOOKUP(D20,'Číselník právnych foriem ŠÚ SR'!$B:$C,2,0),"")</f>
        <v>000</v>
      </c>
      <c r="F20" s="111" t="s">
        <v>155</v>
      </c>
      <c r="G20" s="123" t="s">
        <v>129</v>
      </c>
      <c r="H20" s="123" t="s">
        <v>135</v>
      </c>
      <c r="I20" s="171" t="s">
        <v>1023</v>
      </c>
      <c r="J20" s="113">
        <v>44334.338275462964</v>
      </c>
      <c r="K20" s="108" t="s">
        <v>136</v>
      </c>
      <c r="L20" s="118">
        <v>44365</v>
      </c>
      <c r="M20" s="141">
        <v>8800</v>
      </c>
      <c r="N20" s="115" t="s">
        <v>155</v>
      </c>
      <c r="O20" s="115" t="s">
        <v>137</v>
      </c>
      <c r="P20" s="141">
        <v>0</v>
      </c>
      <c r="Q20" s="149"/>
      <c r="R20" s="113" t="s">
        <v>137</v>
      </c>
      <c r="S20" s="113">
        <v>44348</v>
      </c>
      <c r="T20" s="113">
        <v>44712</v>
      </c>
      <c r="U20" s="124"/>
      <c r="V20" s="149">
        <v>0</v>
      </c>
    </row>
    <row r="21" spans="1:22" ht="15" customHeight="1" x14ac:dyDescent="0.25">
      <c r="A21" s="51" t="s">
        <v>120</v>
      </c>
      <c r="B21" s="123" t="s">
        <v>133</v>
      </c>
      <c r="C21" s="52"/>
      <c r="D21" s="35" t="s">
        <v>69</v>
      </c>
      <c r="E21" s="163" t="str">
        <f>IFERROR(VLOOKUP(D21,'Číselník právnych foriem ŠÚ SR'!$B:$C,2,0),"")</f>
        <v>000</v>
      </c>
      <c r="F21" s="111" t="s">
        <v>156</v>
      </c>
      <c r="G21" s="123" t="s">
        <v>129</v>
      </c>
      <c r="H21" s="123" t="s">
        <v>135</v>
      </c>
      <c r="I21" s="171" t="s">
        <v>1024</v>
      </c>
      <c r="J21" s="113">
        <v>44334.33829861111</v>
      </c>
      <c r="K21" s="108" t="s">
        <v>136</v>
      </c>
      <c r="L21" s="118">
        <v>44391</v>
      </c>
      <c r="M21" s="141">
        <v>8800</v>
      </c>
      <c r="N21" s="115" t="s">
        <v>156</v>
      </c>
      <c r="O21" s="115" t="s">
        <v>137</v>
      </c>
      <c r="P21" s="141">
        <v>0</v>
      </c>
      <c r="Q21" s="149"/>
      <c r="R21" s="113" t="s">
        <v>137</v>
      </c>
      <c r="S21" s="113">
        <v>44378</v>
      </c>
      <c r="T21" s="113">
        <v>44561</v>
      </c>
      <c r="U21" s="124"/>
      <c r="V21" s="149">
        <v>0</v>
      </c>
    </row>
    <row r="22" spans="1:22" ht="15" customHeight="1" x14ac:dyDescent="0.25">
      <c r="A22" s="51" t="s">
        <v>120</v>
      </c>
      <c r="B22" s="123" t="s">
        <v>133</v>
      </c>
      <c r="C22" s="52"/>
      <c r="D22" s="35" t="s">
        <v>69</v>
      </c>
      <c r="E22" s="163" t="str">
        <f>IFERROR(VLOOKUP(D22,'Číselník právnych foriem ŠÚ SR'!$B:$C,2,0),"")</f>
        <v>000</v>
      </c>
      <c r="F22" s="111" t="s">
        <v>157</v>
      </c>
      <c r="G22" s="123" t="s">
        <v>129</v>
      </c>
      <c r="H22" s="123" t="s">
        <v>135</v>
      </c>
      <c r="I22" s="171" t="s">
        <v>1114</v>
      </c>
      <c r="J22" s="113">
        <v>44334.338333333333</v>
      </c>
      <c r="K22" s="108" t="s">
        <v>136</v>
      </c>
      <c r="L22" s="118">
        <v>44398</v>
      </c>
      <c r="M22" s="141">
        <v>8800</v>
      </c>
      <c r="N22" s="115" t="s">
        <v>157</v>
      </c>
      <c r="O22" s="115" t="s">
        <v>137</v>
      </c>
      <c r="P22" s="141">
        <v>0</v>
      </c>
      <c r="Q22" s="149"/>
      <c r="R22" s="113" t="s">
        <v>137</v>
      </c>
      <c r="S22" s="113">
        <v>44340</v>
      </c>
      <c r="T22" s="113">
        <v>44408</v>
      </c>
      <c r="U22" s="124"/>
      <c r="V22" s="149">
        <v>0</v>
      </c>
    </row>
    <row r="23" spans="1:22" ht="15" customHeight="1" x14ac:dyDescent="0.25">
      <c r="A23" s="51" t="s">
        <v>120</v>
      </c>
      <c r="B23" s="123" t="s">
        <v>133</v>
      </c>
      <c r="C23" s="52"/>
      <c r="D23" s="35" t="s">
        <v>69</v>
      </c>
      <c r="E23" s="163" t="str">
        <f>IFERROR(VLOOKUP(D23,'Číselník právnych foriem ŠÚ SR'!$B:$C,2,0),"")</f>
        <v>000</v>
      </c>
      <c r="F23" s="111" t="s">
        <v>158</v>
      </c>
      <c r="G23" s="123" t="s">
        <v>129</v>
      </c>
      <c r="H23" s="123" t="s">
        <v>135</v>
      </c>
      <c r="I23" s="171" t="s">
        <v>1115</v>
      </c>
      <c r="J23" s="113">
        <v>44334.338333333333</v>
      </c>
      <c r="K23" s="108" t="s">
        <v>136</v>
      </c>
      <c r="L23" s="118">
        <v>44362</v>
      </c>
      <c r="M23" s="141">
        <v>8800</v>
      </c>
      <c r="N23" s="115" t="s">
        <v>158</v>
      </c>
      <c r="O23" s="115" t="s">
        <v>137</v>
      </c>
      <c r="P23" s="141">
        <v>0</v>
      </c>
      <c r="Q23" s="149"/>
      <c r="R23" s="113" t="s">
        <v>137</v>
      </c>
      <c r="S23" s="113">
        <v>44409</v>
      </c>
      <c r="T23" s="113">
        <v>44500</v>
      </c>
      <c r="U23" s="124"/>
      <c r="V23" s="149">
        <v>0</v>
      </c>
    </row>
    <row r="24" spans="1:22" ht="15" customHeight="1" x14ac:dyDescent="0.25">
      <c r="A24" s="51" t="s">
        <v>120</v>
      </c>
      <c r="B24" s="123" t="s">
        <v>133</v>
      </c>
      <c r="C24" s="52"/>
      <c r="D24" s="35" t="s">
        <v>69</v>
      </c>
      <c r="E24" s="163" t="str">
        <f>IFERROR(VLOOKUP(D24,'Číselník právnych foriem ŠÚ SR'!$B:$C,2,0),"")</f>
        <v>000</v>
      </c>
      <c r="F24" s="111" t="s">
        <v>159</v>
      </c>
      <c r="G24" s="123" t="s">
        <v>129</v>
      </c>
      <c r="H24" s="123" t="s">
        <v>135</v>
      </c>
      <c r="I24" s="171" t="s">
        <v>1116</v>
      </c>
      <c r="J24" s="113">
        <v>44334.33834490741</v>
      </c>
      <c r="K24" s="108" t="s">
        <v>136</v>
      </c>
      <c r="L24" s="118">
        <v>44410</v>
      </c>
      <c r="M24" s="141">
        <v>8800</v>
      </c>
      <c r="N24" s="115" t="s">
        <v>159</v>
      </c>
      <c r="O24" s="115" t="s">
        <v>137</v>
      </c>
      <c r="P24" s="141">
        <v>0</v>
      </c>
      <c r="Q24" s="149"/>
      <c r="R24" s="113" t="s">
        <v>137</v>
      </c>
      <c r="S24" s="113">
        <v>44470</v>
      </c>
      <c r="T24" s="113">
        <v>44530</v>
      </c>
      <c r="U24" s="124"/>
      <c r="V24" s="149">
        <v>0</v>
      </c>
    </row>
    <row r="25" spans="1:22" ht="15" customHeight="1" x14ac:dyDescent="0.25">
      <c r="A25" s="51" t="s">
        <v>120</v>
      </c>
      <c r="B25" s="123" t="s">
        <v>133</v>
      </c>
      <c r="C25" s="52"/>
      <c r="D25" s="35" t="s">
        <v>69</v>
      </c>
      <c r="E25" s="163" t="str">
        <f>IFERROR(VLOOKUP(D25,'Číselník právnych foriem ŠÚ SR'!$B:$C,2,0),"")</f>
        <v>000</v>
      </c>
      <c r="F25" s="111" t="s">
        <v>160</v>
      </c>
      <c r="G25" s="123" t="s">
        <v>129</v>
      </c>
      <c r="H25" s="123" t="s">
        <v>135</v>
      </c>
      <c r="I25" s="171" t="s">
        <v>1025</v>
      </c>
      <c r="J25" s="113">
        <v>44334.338368055556</v>
      </c>
      <c r="K25" s="108" t="s">
        <v>136</v>
      </c>
      <c r="L25" s="118">
        <v>44397</v>
      </c>
      <c r="M25" s="141">
        <v>8800</v>
      </c>
      <c r="N25" s="115" t="s">
        <v>160</v>
      </c>
      <c r="O25" s="115" t="s">
        <v>137</v>
      </c>
      <c r="P25" s="141">
        <v>0</v>
      </c>
      <c r="Q25" s="149"/>
      <c r="R25" s="113" t="s">
        <v>137</v>
      </c>
      <c r="S25" s="113">
        <v>44348</v>
      </c>
      <c r="T25" s="113">
        <v>44713</v>
      </c>
      <c r="U25" s="124"/>
      <c r="V25" s="149">
        <v>0</v>
      </c>
    </row>
    <row r="26" spans="1:22" ht="15" customHeight="1" x14ac:dyDescent="0.25">
      <c r="A26" s="51" t="s">
        <v>120</v>
      </c>
      <c r="B26" s="123" t="s">
        <v>133</v>
      </c>
      <c r="C26" s="52"/>
      <c r="D26" s="35" t="s">
        <v>69</v>
      </c>
      <c r="E26" s="163" t="str">
        <f>IFERROR(VLOOKUP(D26,'Číselník právnych foriem ŠÚ SR'!$B:$C,2,0),"")</f>
        <v>000</v>
      </c>
      <c r="F26" s="111" t="s">
        <v>161</v>
      </c>
      <c r="G26" s="123" t="s">
        <v>129</v>
      </c>
      <c r="H26" s="123" t="s">
        <v>135</v>
      </c>
      <c r="I26" s="171" t="s">
        <v>1117</v>
      </c>
      <c r="J26" s="113">
        <v>44334.338437500002</v>
      </c>
      <c r="K26" s="108" t="s">
        <v>136</v>
      </c>
      <c r="L26" s="118">
        <v>44364</v>
      </c>
      <c r="M26" s="141">
        <v>8800</v>
      </c>
      <c r="N26" s="115" t="s">
        <v>161</v>
      </c>
      <c r="O26" s="115" t="s">
        <v>137</v>
      </c>
      <c r="P26" s="141">
        <v>0</v>
      </c>
      <c r="Q26" s="149"/>
      <c r="R26" s="113" t="s">
        <v>137</v>
      </c>
      <c r="S26" s="113">
        <v>44354</v>
      </c>
      <c r="T26" s="113">
        <v>44387</v>
      </c>
      <c r="U26" s="124"/>
      <c r="V26" s="149">
        <v>0</v>
      </c>
    </row>
    <row r="27" spans="1:22" ht="15" customHeight="1" x14ac:dyDescent="0.25">
      <c r="A27" s="51" t="s">
        <v>120</v>
      </c>
      <c r="B27" s="123" t="s">
        <v>133</v>
      </c>
      <c r="C27" s="52"/>
      <c r="D27" s="35" t="s">
        <v>69</v>
      </c>
      <c r="E27" s="163" t="str">
        <f>IFERROR(VLOOKUP(D27,'Číselník právnych foriem ŠÚ SR'!$B:$C,2,0),"")</f>
        <v>000</v>
      </c>
      <c r="F27" s="111" t="s">
        <v>162</v>
      </c>
      <c r="G27" s="123" t="s">
        <v>129</v>
      </c>
      <c r="H27" s="123" t="s">
        <v>135</v>
      </c>
      <c r="I27" s="171" t="s">
        <v>1026</v>
      </c>
      <c r="J27" s="113">
        <v>44334.338472222225</v>
      </c>
      <c r="K27" s="108" t="s">
        <v>136</v>
      </c>
      <c r="L27" s="118">
        <v>44364</v>
      </c>
      <c r="M27" s="141">
        <v>8800</v>
      </c>
      <c r="N27" s="115" t="s">
        <v>162</v>
      </c>
      <c r="O27" s="115" t="s">
        <v>137</v>
      </c>
      <c r="P27" s="141">
        <v>0</v>
      </c>
      <c r="Q27" s="149"/>
      <c r="R27" s="113" t="s">
        <v>137</v>
      </c>
      <c r="S27" s="113">
        <v>44440</v>
      </c>
      <c r="T27" s="113">
        <v>44499</v>
      </c>
      <c r="U27" s="124"/>
      <c r="V27" s="149">
        <v>0</v>
      </c>
    </row>
    <row r="28" spans="1:22" ht="15" customHeight="1" x14ac:dyDescent="0.25">
      <c r="A28" s="51" t="s">
        <v>120</v>
      </c>
      <c r="B28" s="123" t="s">
        <v>133</v>
      </c>
      <c r="C28" s="52"/>
      <c r="D28" s="35" t="s">
        <v>69</v>
      </c>
      <c r="E28" s="163" t="str">
        <f>IFERROR(VLOOKUP(D28,'Číselník právnych foriem ŠÚ SR'!$B:$C,2,0),"")</f>
        <v>000</v>
      </c>
      <c r="F28" s="111" t="s">
        <v>163</v>
      </c>
      <c r="G28" s="123" t="s">
        <v>129</v>
      </c>
      <c r="H28" s="123" t="s">
        <v>135</v>
      </c>
      <c r="I28" s="171" t="s">
        <v>1027</v>
      </c>
      <c r="J28" s="113">
        <v>44334.338518518518</v>
      </c>
      <c r="K28" s="108" t="s">
        <v>136</v>
      </c>
      <c r="L28" s="118">
        <v>44384</v>
      </c>
      <c r="M28" s="141">
        <v>8800</v>
      </c>
      <c r="N28" s="115" t="s">
        <v>163</v>
      </c>
      <c r="O28" s="115" t="s">
        <v>137</v>
      </c>
      <c r="P28" s="141">
        <v>0</v>
      </c>
      <c r="Q28" s="149"/>
      <c r="R28" s="113" t="s">
        <v>137</v>
      </c>
      <c r="S28" s="113">
        <v>44409</v>
      </c>
      <c r="T28" s="113">
        <v>44701</v>
      </c>
      <c r="U28" s="124"/>
      <c r="V28" s="149">
        <v>0</v>
      </c>
    </row>
    <row r="29" spans="1:22" ht="15" customHeight="1" x14ac:dyDescent="0.25">
      <c r="A29" s="51" t="s">
        <v>120</v>
      </c>
      <c r="B29" s="123" t="s">
        <v>133</v>
      </c>
      <c r="C29" s="52"/>
      <c r="D29" s="35" t="s">
        <v>69</v>
      </c>
      <c r="E29" s="163" t="str">
        <f>IFERROR(VLOOKUP(D29,'Číselník právnych foriem ŠÚ SR'!$B:$C,2,0),"")</f>
        <v>000</v>
      </c>
      <c r="F29" s="111" t="s">
        <v>164</v>
      </c>
      <c r="G29" s="123" t="s">
        <v>129</v>
      </c>
      <c r="H29" s="123" t="s">
        <v>135</v>
      </c>
      <c r="I29" s="171" t="s">
        <v>1028</v>
      </c>
      <c r="J29" s="113">
        <v>44334.338530092595</v>
      </c>
      <c r="K29" s="108" t="s">
        <v>136</v>
      </c>
      <c r="L29" s="118">
        <v>44420</v>
      </c>
      <c r="M29" s="141">
        <v>8800</v>
      </c>
      <c r="N29" s="115" t="s">
        <v>164</v>
      </c>
      <c r="O29" s="115" t="s">
        <v>137</v>
      </c>
      <c r="P29" s="141">
        <v>0</v>
      </c>
      <c r="Q29" s="149"/>
      <c r="R29" s="113" t="s">
        <v>137</v>
      </c>
      <c r="S29" s="113">
        <v>44317</v>
      </c>
      <c r="T29" s="113">
        <v>44682</v>
      </c>
      <c r="U29" s="124"/>
      <c r="V29" s="149">
        <v>0</v>
      </c>
    </row>
    <row r="30" spans="1:22" ht="15" customHeight="1" x14ac:dyDescent="0.25">
      <c r="A30" s="51" t="s">
        <v>120</v>
      </c>
      <c r="B30" s="123" t="s">
        <v>133</v>
      </c>
      <c r="C30" s="52"/>
      <c r="D30" s="35" t="s">
        <v>69</v>
      </c>
      <c r="E30" s="163" t="str">
        <f>IFERROR(VLOOKUP(D30,'Číselník právnych foriem ŠÚ SR'!$B:$C,2,0),"")</f>
        <v>000</v>
      </c>
      <c r="F30" s="111" t="s">
        <v>165</v>
      </c>
      <c r="G30" s="123" t="s">
        <v>129</v>
      </c>
      <c r="H30" s="123" t="s">
        <v>135</v>
      </c>
      <c r="I30" s="171" t="s">
        <v>1029</v>
      </c>
      <c r="J30" s="113">
        <v>44334.338541666664</v>
      </c>
      <c r="K30" s="108" t="s">
        <v>147</v>
      </c>
      <c r="L30" s="118">
        <v>44449</v>
      </c>
      <c r="M30" s="141">
        <v>6964</v>
      </c>
      <c r="N30" s="115" t="s">
        <v>165</v>
      </c>
      <c r="O30" s="115" t="s">
        <v>137</v>
      </c>
      <c r="P30" s="141">
        <v>6077.3</v>
      </c>
      <c r="Q30" s="149">
        <v>8170.9299999999994</v>
      </c>
      <c r="R30" s="113" t="s">
        <v>137</v>
      </c>
      <c r="S30" s="113">
        <v>43069</v>
      </c>
      <c r="T30" s="113">
        <v>44330</v>
      </c>
      <c r="U30" s="124"/>
      <c r="V30" s="149">
        <v>0</v>
      </c>
    </row>
    <row r="31" spans="1:22" ht="15" customHeight="1" x14ac:dyDescent="0.25">
      <c r="A31" s="51" t="s">
        <v>120</v>
      </c>
      <c r="B31" s="123" t="s">
        <v>133</v>
      </c>
      <c r="C31" s="52"/>
      <c r="D31" s="35" t="s">
        <v>69</v>
      </c>
      <c r="E31" s="163" t="str">
        <f>IFERROR(VLOOKUP(D31,'Číselník právnych foriem ŠÚ SR'!$B:$C,2,0),"")</f>
        <v>000</v>
      </c>
      <c r="F31" s="111" t="s">
        <v>166</v>
      </c>
      <c r="G31" s="123" t="s">
        <v>129</v>
      </c>
      <c r="H31" s="123" t="s">
        <v>135</v>
      </c>
      <c r="I31" s="171" t="s">
        <v>1030</v>
      </c>
      <c r="J31" s="113">
        <v>44334.338564814818</v>
      </c>
      <c r="K31" s="108" t="s">
        <v>136</v>
      </c>
      <c r="L31" s="118">
        <v>44543</v>
      </c>
      <c r="M31" s="141">
        <v>8800</v>
      </c>
      <c r="N31" s="115" t="s">
        <v>166</v>
      </c>
      <c r="O31" s="115" t="s">
        <v>137</v>
      </c>
      <c r="P31" s="141">
        <v>0</v>
      </c>
      <c r="Q31" s="149"/>
      <c r="R31" s="113" t="s">
        <v>137</v>
      </c>
      <c r="S31" s="113">
        <v>44389</v>
      </c>
      <c r="T31" s="113">
        <v>44409</v>
      </c>
      <c r="U31" s="124"/>
      <c r="V31" s="149">
        <v>0</v>
      </c>
    </row>
    <row r="32" spans="1:22" ht="15" customHeight="1" x14ac:dyDescent="0.25">
      <c r="A32" s="51" t="s">
        <v>120</v>
      </c>
      <c r="B32" s="123" t="s">
        <v>133</v>
      </c>
      <c r="C32" s="52"/>
      <c r="D32" s="35" t="s">
        <v>69</v>
      </c>
      <c r="E32" s="163" t="str">
        <f>IFERROR(VLOOKUP(D32,'Číselník právnych foriem ŠÚ SR'!$B:$C,2,0),"")</f>
        <v>000</v>
      </c>
      <c r="F32" s="111" t="s">
        <v>167</v>
      </c>
      <c r="G32" s="123" t="s">
        <v>129</v>
      </c>
      <c r="H32" s="123" t="s">
        <v>135</v>
      </c>
      <c r="I32" s="171" t="s">
        <v>1031</v>
      </c>
      <c r="J32" s="113">
        <v>44334.338576388887</v>
      </c>
      <c r="K32" s="108" t="s">
        <v>136</v>
      </c>
      <c r="L32" s="118">
        <v>44397</v>
      </c>
      <c r="M32" s="141">
        <v>8800</v>
      </c>
      <c r="N32" s="115" t="s">
        <v>167</v>
      </c>
      <c r="O32" s="115" t="s">
        <v>137</v>
      </c>
      <c r="P32" s="141">
        <v>0</v>
      </c>
      <c r="Q32" s="149"/>
      <c r="R32" s="113" t="s">
        <v>137</v>
      </c>
      <c r="S32" s="113">
        <v>44348</v>
      </c>
      <c r="T32" s="113">
        <v>44408</v>
      </c>
      <c r="U32" s="124"/>
      <c r="V32" s="149">
        <v>0</v>
      </c>
    </row>
    <row r="33" spans="1:22" ht="15" customHeight="1" x14ac:dyDescent="0.25">
      <c r="A33" s="51" t="s">
        <v>120</v>
      </c>
      <c r="B33" s="123" t="s">
        <v>133</v>
      </c>
      <c r="C33" s="52"/>
      <c r="D33" s="35" t="s">
        <v>69</v>
      </c>
      <c r="E33" s="163" t="str">
        <f>IFERROR(VLOOKUP(D33,'Číselník právnych foriem ŠÚ SR'!$B:$C,2,0),"")</f>
        <v>000</v>
      </c>
      <c r="F33" s="111" t="s">
        <v>168</v>
      </c>
      <c r="G33" s="123" t="s">
        <v>129</v>
      </c>
      <c r="H33" s="123" t="s">
        <v>135</v>
      </c>
      <c r="I33" s="171" t="s">
        <v>1032</v>
      </c>
      <c r="J33" s="113">
        <v>44334.338587962964</v>
      </c>
      <c r="K33" s="108" t="s">
        <v>136</v>
      </c>
      <c r="L33" s="118">
        <v>44420</v>
      </c>
      <c r="M33" s="141">
        <v>8800</v>
      </c>
      <c r="N33" s="115" t="s">
        <v>168</v>
      </c>
      <c r="O33" s="115" t="s">
        <v>137</v>
      </c>
      <c r="P33" s="141">
        <v>0</v>
      </c>
      <c r="Q33" s="149"/>
      <c r="R33" s="113" t="s">
        <v>137</v>
      </c>
      <c r="S33" s="113">
        <v>44317</v>
      </c>
      <c r="T33" s="113">
        <v>44682</v>
      </c>
      <c r="U33" s="124"/>
      <c r="V33" s="149">
        <v>0</v>
      </c>
    </row>
    <row r="34" spans="1:22" ht="15" customHeight="1" x14ac:dyDescent="0.25">
      <c r="A34" s="51" t="s">
        <v>120</v>
      </c>
      <c r="B34" s="123" t="s">
        <v>133</v>
      </c>
      <c r="C34" s="52"/>
      <c r="D34" s="35" t="s">
        <v>69</v>
      </c>
      <c r="E34" s="163" t="str">
        <f>IFERROR(VLOOKUP(D34,'Číselník právnych foriem ŠÚ SR'!$B:$C,2,0),"")</f>
        <v>000</v>
      </c>
      <c r="F34" s="111" t="s">
        <v>169</v>
      </c>
      <c r="G34" s="123" t="s">
        <v>129</v>
      </c>
      <c r="H34" s="123" t="s">
        <v>135</v>
      </c>
      <c r="I34" s="171" t="s">
        <v>1118</v>
      </c>
      <c r="J34" s="113">
        <v>44334.33865740741</v>
      </c>
      <c r="K34" s="108" t="s">
        <v>136</v>
      </c>
      <c r="L34" s="118">
        <v>44413</v>
      </c>
      <c r="M34" s="141">
        <v>8800</v>
      </c>
      <c r="N34" s="115" t="s">
        <v>169</v>
      </c>
      <c r="O34" s="115" t="s">
        <v>137</v>
      </c>
      <c r="P34" s="141">
        <v>0</v>
      </c>
      <c r="Q34" s="149"/>
      <c r="R34" s="113" t="s">
        <v>137</v>
      </c>
      <c r="S34" s="113">
        <v>44256</v>
      </c>
      <c r="T34" s="113">
        <v>44621</v>
      </c>
      <c r="U34" s="124"/>
      <c r="V34" s="149">
        <v>0</v>
      </c>
    </row>
    <row r="35" spans="1:22" ht="15" customHeight="1" x14ac:dyDescent="0.25">
      <c r="A35" s="51" t="s">
        <v>120</v>
      </c>
      <c r="B35" s="123" t="s">
        <v>133</v>
      </c>
      <c r="C35" s="52"/>
      <c r="D35" s="35" t="s">
        <v>69</v>
      </c>
      <c r="E35" s="163" t="str">
        <f>IFERROR(VLOOKUP(D35,'Číselník právnych foriem ŠÚ SR'!$B:$C,2,0),"")</f>
        <v>000</v>
      </c>
      <c r="F35" s="111" t="s">
        <v>170</v>
      </c>
      <c r="G35" s="123" t="s">
        <v>129</v>
      </c>
      <c r="H35" s="123" t="s">
        <v>135</v>
      </c>
      <c r="I35" s="171" t="s">
        <v>1119</v>
      </c>
      <c r="J35" s="113">
        <v>44334.338680555556</v>
      </c>
      <c r="K35" s="108" t="s">
        <v>147</v>
      </c>
      <c r="L35" s="118">
        <v>44376</v>
      </c>
      <c r="M35" s="141">
        <v>8800</v>
      </c>
      <c r="N35" s="115" t="s">
        <v>170</v>
      </c>
      <c r="O35" s="115" t="s">
        <v>137</v>
      </c>
      <c r="P35" s="141">
        <v>8190.95</v>
      </c>
      <c r="Q35" s="149">
        <v>11806.619999999999</v>
      </c>
      <c r="R35" s="113" t="s">
        <v>137</v>
      </c>
      <c r="S35" s="113">
        <v>44348</v>
      </c>
      <c r="T35" s="113">
        <v>44713</v>
      </c>
      <c r="U35" s="124"/>
      <c r="V35" s="149">
        <v>0</v>
      </c>
    </row>
    <row r="36" spans="1:22" ht="15" customHeight="1" x14ac:dyDescent="0.25">
      <c r="A36" s="51" t="s">
        <v>120</v>
      </c>
      <c r="B36" s="123" t="s">
        <v>133</v>
      </c>
      <c r="C36" s="52"/>
      <c r="D36" s="35" t="s">
        <v>69</v>
      </c>
      <c r="E36" s="163" t="str">
        <f>IFERROR(VLOOKUP(D36,'Číselník právnych foriem ŠÚ SR'!$B:$C,2,0),"")</f>
        <v>000</v>
      </c>
      <c r="F36" s="111" t="s">
        <v>171</v>
      </c>
      <c r="G36" s="123" t="s">
        <v>129</v>
      </c>
      <c r="H36" s="123" t="s">
        <v>135</v>
      </c>
      <c r="I36" s="171" t="s">
        <v>1033</v>
      </c>
      <c r="J36" s="113">
        <v>44334.338680555556</v>
      </c>
      <c r="K36" s="108" t="s">
        <v>136</v>
      </c>
      <c r="L36" s="118">
        <v>44399</v>
      </c>
      <c r="M36" s="141">
        <v>8800</v>
      </c>
      <c r="N36" s="115" t="s">
        <v>171</v>
      </c>
      <c r="O36" s="115" t="s">
        <v>137</v>
      </c>
      <c r="P36" s="141">
        <v>0</v>
      </c>
      <c r="Q36" s="149"/>
      <c r="R36" s="113" t="s">
        <v>137</v>
      </c>
      <c r="S36" s="113">
        <v>44256</v>
      </c>
      <c r="T36" s="113">
        <v>44682</v>
      </c>
      <c r="U36" s="124"/>
      <c r="V36" s="149">
        <v>0</v>
      </c>
    </row>
    <row r="37" spans="1:22" ht="15" customHeight="1" x14ac:dyDescent="0.25">
      <c r="A37" s="51" t="s">
        <v>120</v>
      </c>
      <c r="B37" s="123" t="s">
        <v>133</v>
      </c>
      <c r="C37" s="52"/>
      <c r="D37" s="35" t="s">
        <v>69</v>
      </c>
      <c r="E37" s="163" t="str">
        <f>IFERROR(VLOOKUP(D37,'Číselník právnych foriem ŠÚ SR'!$B:$C,2,0),"")</f>
        <v>000</v>
      </c>
      <c r="F37" s="111" t="s">
        <v>172</v>
      </c>
      <c r="G37" s="123" t="s">
        <v>129</v>
      </c>
      <c r="H37" s="123" t="s">
        <v>135</v>
      </c>
      <c r="I37" s="171" t="s">
        <v>1034</v>
      </c>
      <c r="J37" s="113">
        <v>44334.338680555556</v>
      </c>
      <c r="K37" s="108" t="s">
        <v>136</v>
      </c>
      <c r="L37" s="118">
        <v>44420</v>
      </c>
      <c r="M37" s="141">
        <v>8800</v>
      </c>
      <c r="N37" s="115" t="s">
        <v>172</v>
      </c>
      <c r="O37" s="115" t="s">
        <v>137</v>
      </c>
      <c r="P37" s="141">
        <v>0</v>
      </c>
      <c r="Q37" s="149"/>
      <c r="R37" s="113" t="s">
        <v>137</v>
      </c>
      <c r="S37" s="113">
        <v>44256</v>
      </c>
      <c r="T37" s="113">
        <v>44682</v>
      </c>
      <c r="U37" s="124"/>
      <c r="V37" s="149">
        <v>0</v>
      </c>
    </row>
    <row r="38" spans="1:22" ht="15" customHeight="1" x14ac:dyDescent="0.25">
      <c r="A38" s="51" t="s">
        <v>120</v>
      </c>
      <c r="B38" s="123" t="s">
        <v>133</v>
      </c>
      <c r="C38" s="52"/>
      <c r="D38" s="35" t="s">
        <v>69</v>
      </c>
      <c r="E38" s="163" t="str">
        <f>IFERROR(VLOOKUP(D38,'Číselník právnych foriem ŠÚ SR'!$B:$C,2,0),"")</f>
        <v>000</v>
      </c>
      <c r="F38" s="111" t="s">
        <v>173</v>
      </c>
      <c r="G38" s="123" t="s">
        <v>129</v>
      </c>
      <c r="H38" s="123" t="s">
        <v>135</v>
      </c>
      <c r="I38" s="171" t="s">
        <v>1035</v>
      </c>
      <c r="J38" s="113">
        <v>44334.338703703703</v>
      </c>
      <c r="K38" s="108" t="s">
        <v>136</v>
      </c>
      <c r="L38" s="118">
        <v>44473</v>
      </c>
      <c r="M38" s="141">
        <v>8800</v>
      </c>
      <c r="N38" s="115" t="s">
        <v>173</v>
      </c>
      <c r="O38" s="115" t="s">
        <v>137</v>
      </c>
      <c r="P38" s="141">
        <v>0</v>
      </c>
      <c r="Q38" s="149"/>
      <c r="R38" s="113" t="s">
        <v>137</v>
      </c>
      <c r="S38" s="113">
        <v>44348</v>
      </c>
      <c r="T38" s="113">
        <v>44682</v>
      </c>
      <c r="U38" s="124"/>
      <c r="V38" s="149">
        <v>0</v>
      </c>
    </row>
    <row r="39" spans="1:22" ht="15" customHeight="1" x14ac:dyDescent="0.25">
      <c r="A39" s="51" t="s">
        <v>120</v>
      </c>
      <c r="B39" s="123" t="s">
        <v>133</v>
      </c>
      <c r="C39" s="52"/>
      <c r="D39" s="35" t="s">
        <v>69</v>
      </c>
      <c r="E39" s="163" t="str">
        <f>IFERROR(VLOOKUP(D39,'Číselník právnych foriem ŠÚ SR'!$B:$C,2,0),"")</f>
        <v>000</v>
      </c>
      <c r="F39" s="111" t="s">
        <v>174</v>
      </c>
      <c r="G39" s="123" t="s">
        <v>129</v>
      </c>
      <c r="H39" s="123" t="s">
        <v>135</v>
      </c>
      <c r="I39" s="171" t="s">
        <v>1120</v>
      </c>
      <c r="J39" s="113">
        <v>44334.338761574072</v>
      </c>
      <c r="K39" s="108" t="s">
        <v>136</v>
      </c>
      <c r="L39" s="118">
        <v>44425</v>
      </c>
      <c r="M39" s="141">
        <v>8800</v>
      </c>
      <c r="N39" s="115" t="s">
        <v>174</v>
      </c>
      <c r="O39" s="115" t="s">
        <v>137</v>
      </c>
      <c r="P39" s="141">
        <v>0</v>
      </c>
      <c r="Q39" s="149"/>
      <c r="R39" s="113" t="s">
        <v>137</v>
      </c>
      <c r="S39" s="113">
        <v>44256</v>
      </c>
      <c r="T39" s="113">
        <v>44621</v>
      </c>
      <c r="U39" s="124"/>
      <c r="V39" s="149">
        <v>0</v>
      </c>
    </row>
    <row r="40" spans="1:22" ht="15" customHeight="1" x14ac:dyDescent="0.25">
      <c r="A40" s="51" t="s">
        <v>120</v>
      </c>
      <c r="B40" s="123" t="s">
        <v>133</v>
      </c>
      <c r="C40" s="52"/>
      <c r="D40" s="35" t="s">
        <v>69</v>
      </c>
      <c r="E40" s="163" t="str">
        <f>IFERROR(VLOOKUP(D40,'Číselník právnych foriem ŠÚ SR'!$B:$C,2,0),"")</f>
        <v>000</v>
      </c>
      <c r="F40" s="111" t="s">
        <v>175</v>
      </c>
      <c r="G40" s="123" t="s">
        <v>129</v>
      </c>
      <c r="H40" s="123" t="s">
        <v>135</v>
      </c>
      <c r="I40" s="171" t="s">
        <v>1121</v>
      </c>
      <c r="J40" s="113">
        <v>44334.338796296295</v>
      </c>
      <c r="K40" s="108" t="s">
        <v>136</v>
      </c>
      <c r="L40" s="118">
        <v>44411</v>
      </c>
      <c r="M40" s="141">
        <v>8800</v>
      </c>
      <c r="N40" s="115" t="s">
        <v>175</v>
      </c>
      <c r="O40" s="115" t="s">
        <v>137</v>
      </c>
      <c r="P40" s="141">
        <v>0</v>
      </c>
      <c r="Q40" s="149"/>
      <c r="R40" s="113" t="s">
        <v>137</v>
      </c>
      <c r="S40" s="113">
        <v>44440</v>
      </c>
      <c r="T40" s="113">
        <v>44774</v>
      </c>
      <c r="U40" s="124"/>
      <c r="V40" s="149">
        <v>0</v>
      </c>
    </row>
    <row r="41" spans="1:22" ht="15" customHeight="1" x14ac:dyDescent="0.25">
      <c r="A41" s="51" t="s">
        <v>120</v>
      </c>
      <c r="B41" s="123" t="s">
        <v>133</v>
      </c>
      <c r="C41" s="52"/>
      <c r="D41" s="35" t="s">
        <v>69</v>
      </c>
      <c r="E41" s="163" t="str">
        <f>IFERROR(VLOOKUP(D41,'Číselník právnych foriem ŠÚ SR'!$B:$C,2,0),"")</f>
        <v>000</v>
      </c>
      <c r="F41" s="111" t="s">
        <v>176</v>
      </c>
      <c r="G41" s="123" t="s">
        <v>129</v>
      </c>
      <c r="H41" s="123" t="s">
        <v>135</v>
      </c>
      <c r="I41" s="171" t="s">
        <v>1036</v>
      </c>
      <c r="J41" s="113">
        <v>44334.338842592595</v>
      </c>
      <c r="K41" s="108" t="s">
        <v>136</v>
      </c>
      <c r="L41" s="118">
        <v>44411</v>
      </c>
      <c r="M41" s="141">
        <v>8800</v>
      </c>
      <c r="N41" s="115" t="s">
        <v>176</v>
      </c>
      <c r="O41" s="115" t="s">
        <v>137</v>
      </c>
      <c r="P41" s="141">
        <v>0</v>
      </c>
      <c r="Q41" s="149"/>
      <c r="R41" s="113" t="s">
        <v>137</v>
      </c>
      <c r="S41" s="113">
        <v>44348</v>
      </c>
      <c r="T41" s="113">
        <v>44440</v>
      </c>
      <c r="U41" s="124"/>
      <c r="V41" s="149">
        <v>0</v>
      </c>
    </row>
    <row r="42" spans="1:22" ht="15" customHeight="1" x14ac:dyDescent="0.25">
      <c r="A42" s="51" t="s">
        <v>120</v>
      </c>
      <c r="B42" s="123" t="s">
        <v>133</v>
      </c>
      <c r="C42" s="52"/>
      <c r="D42" s="35" t="s">
        <v>69</v>
      </c>
      <c r="E42" s="163" t="str">
        <f>IFERROR(VLOOKUP(D42,'Číselník právnych foriem ŠÚ SR'!$B:$C,2,0),"")</f>
        <v>000</v>
      </c>
      <c r="F42" s="111" t="s">
        <v>177</v>
      </c>
      <c r="G42" s="123" t="s">
        <v>129</v>
      </c>
      <c r="H42" s="123" t="s">
        <v>135</v>
      </c>
      <c r="I42" s="171" t="s">
        <v>1037</v>
      </c>
      <c r="J42" s="113">
        <v>44334.338900462964</v>
      </c>
      <c r="K42" s="108" t="s">
        <v>136</v>
      </c>
      <c r="L42" s="118">
        <v>44414</v>
      </c>
      <c r="M42" s="141">
        <v>8800</v>
      </c>
      <c r="N42" s="115" t="s">
        <v>177</v>
      </c>
      <c r="O42" s="115" t="s">
        <v>137</v>
      </c>
      <c r="P42" s="141">
        <v>0</v>
      </c>
      <c r="Q42" s="149"/>
      <c r="R42" s="113" t="s">
        <v>137</v>
      </c>
      <c r="S42" s="113">
        <v>44409</v>
      </c>
      <c r="T42" s="113">
        <v>44440</v>
      </c>
      <c r="U42" s="124"/>
      <c r="V42" s="149">
        <v>0</v>
      </c>
    </row>
    <row r="43" spans="1:22" ht="15" customHeight="1" x14ac:dyDescent="0.25">
      <c r="A43" s="51" t="s">
        <v>120</v>
      </c>
      <c r="B43" s="123" t="s">
        <v>133</v>
      </c>
      <c r="C43" s="52"/>
      <c r="D43" s="35" t="s">
        <v>69</v>
      </c>
      <c r="E43" s="163" t="str">
        <f>IFERROR(VLOOKUP(D43,'Číselník právnych foriem ŠÚ SR'!$B:$C,2,0),"")</f>
        <v>000</v>
      </c>
      <c r="F43" s="111" t="s">
        <v>178</v>
      </c>
      <c r="G43" s="123" t="s">
        <v>129</v>
      </c>
      <c r="H43" s="123" t="s">
        <v>135</v>
      </c>
      <c r="I43" s="171" t="s">
        <v>1038</v>
      </c>
      <c r="J43" s="113">
        <v>44334.338912037034</v>
      </c>
      <c r="K43" s="108" t="s">
        <v>147</v>
      </c>
      <c r="L43" s="118">
        <v>44417</v>
      </c>
      <c r="M43" s="141">
        <v>6800</v>
      </c>
      <c r="N43" s="115" t="s">
        <v>178</v>
      </c>
      <c r="O43" s="115" t="s">
        <v>137</v>
      </c>
      <c r="P43" s="141">
        <v>4636.1400000000003</v>
      </c>
      <c r="Q43" s="149">
        <v>5766.19</v>
      </c>
      <c r="R43" s="113" t="s">
        <v>137</v>
      </c>
      <c r="S43" s="113">
        <v>44334</v>
      </c>
      <c r="T43" s="113">
        <v>44407</v>
      </c>
      <c r="U43" s="124"/>
      <c r="V43" s="149">
        <v>0</v>
      </c>
    </row>
    <row r="44" spans="1:22" ht="15" customHeight="1" x14ac:dyDescent="0.25">
      <c r="A44" s="51" t="s">
        <v>120</v>
      </c>
      <c r="B44" s="123" t="s">
        <v>133</v>
      </c>
      <c r="C44" s="52"/>
      <c r="D44" s="35" t="s">
        <v>69</v>
      </c>
      <c r="E44" s="163" t="str">
        <f>IFERROR(VLOOKUP(D44,'Číselník právnych foriem ŠÚ SR'!$B:$C,2,0),"")</f>
        <v>000</v>
      </c>
      <c r="F44" s="111" t="s">
        <v>179</v>
      </c>
      <c r="G44" s="123" t="s">
        <v>129</v>
      </c>
      <c r="H44" s="123" t="s">
        <v>135</v>
      </c>
      <c r="I44" s="171" t="s">
        <v>1039</v>
      </c>
      <c r="J44" s="113">
        <v>44334.338935185187</v>
      </c>
      <c r="K44" s="108" t="s">
        <v>136</v>
      </c>
      <c r="L44" s="118">
        <v>44410</v>
      </c>
      <c r="M44" s="141">
        <v>8800</v>
      </c>
      <c r="N44" s="115" t="s">
        <v>179</v>
      </c>
      <c r="O44" s="115" t="s">
        <v>137</v>
      </c>
      <c r="P44" s="141">
        <v>0</v>
      </c>
      <c r="Q44" s="149"/>
      <c r="R44" s="113" t="s">
        <v>137</v>
      </c>
      <c r="S44" s="113">
        <v>44440</v>
      </c>
      <c r="T44" s="113">
        <v>44805</v>
      </c>
      <c r="U44" s="124"/>
      <c r="V44" s="149">
        <v>0</v>
      </c>
    </row>
    <row r="45" spans="1:22" ht="15" customHeight="1" x14ac:dyDescent="0.25">
      <c r="A45" s="51" t="s">
        <v>120</v>
      </c>
      <c r="B45" s="123" t="s">
        <v>133</v>
      </c>
      <c r="C45" s="52"/>
      <c r="D45" s="35" t="s">
        <v>69</v>
      </c>
      <c r="E45" s="163" t="str">
        <f>IFERROR(VLOOKUP(D45,'Číselník právnych foriem ŠÚ SR'!$B:$C,2,0),"")</f>
        <v>000</v>
      </c>
      <c r="F45" s="111" t="s">
        <v>180</v>
      </c>
      <c r="G45" s="123" t="s">
        <v>129</v>
      </c>
      <c r="H45" s="123" t="s">
        <v>135</v>
      </c>
      <c r="I45" s="171" t="s">
        <v>1122</v>
      </c>
      <c r="J45" s="113">
        <v>44334.338969907411</v>
      </c>
      <c r="K45" s="108" t="s">
        <v>136</v>
      </c>
      <c r="L45" s="118">
        <v>44403</v>
      </c>
      <c r="M45" s="141">
        <v>8800</v>
      </c>
      <c r="N45" s="115" t="s">
        <v>180</v>
      </c>
      <c r="O45" s="115" t="s">
        <v>137</v>
      </c>
      <c r="P45" s="141">
        <v>0</v>
      </c>
      <c r="Q45" s="149"/>
      <c r="R45" s="113" t="s">
        <v>137</v>
      </c>
      <c r="S45" s="113">
        <v>44256</v>
      </c>
      <c r="T45" s="113">
        <v>44621</v>
      </c>
      <c r="U45" s="124"/>
      <c r="V45" s="149">
        <v>0</v>
      </c>
    </row>
    <row r="46" spans="1:22" ht="15" customHeight="1" x14ac:dyDescent="0.25">
      <c r="A46" s="51" t="s">
        <v>120</v>
      </c>
      <c r="B46" s="123" t="s">
        <v>133</v>
      </c>
      <c r="C46" s="52"/>
      <c r="D46" s="35" t="s">
        <v>69</v>
      </c>
      <c r="E46" s="163" t="str">
        <f>IFERROR(VLOOKUP(D46,'Číselník právnych foriem ŠÚ SR'!$B:$C,2,0),"")</f>
        <v>000</v>
      </c>
      <c r="F46" s="111" t="s">
        <v>181</v>
      </c>
      <c r="G46" s="123" t="s">
        <v>129</v>
      </c>
      <c r="H46" s="123" t="s">
        <v>135</v>
      </c>
      <c r="I46" s="171" t="s">
        <v>1123</v>
      </c>
      <c r="J46" s="113">
        <v>44334.339016203703</v>
      </c>
      <c r="K46" s="108" t="s">
        <v>136</v>
      </c>
      <c r="L46" s="118">
        <v>44399</v>
      </c>
      <c r="M46" s="141">
        <v>8800</v>
      </c>
      <c r="N46" s="115" t="s">
        <v>181</v>
      </c>
      <c r="O46" s="115" t="s">
        <v>137</v>
      </c>
      <c r="P46" s="141">
        <v>0</v>
      </c>
      <c r="Q46" s="149"/>
      <c r="R46" s="113" t="s">
        <v>137</v>
      </c>
      <c r="S46" s="113">
        <v>44256</v>
      </c>
      <c r="T46" s="113">
        <v>44682</v>
      </c>
      <c r="U46" s="124"/>
      <c r="V46" s="149">
        <v>0</v>
      </c>
    </row>
    <row r="47" spans="1:22" ht="15" customHeight="1" x14ac:dyDescent="0.25">
      <c r="A47" s="51" t="s">
        <v>120</v>
      </c>
      <c r="B47" s="123" t="s">
        <v>133</v>
      </c>
      <c r="C47" s="52"/>
      <c r="D47" s="35" t="s">
        <v>69</v>
      </c>
      <c r="E47" s="163" t="str">
        <f>IFERROR(VLOOKUP(D47,'Číselník právnych foriem ŠÚ SR'!$B:$C,2,0),"")</f>
        <v>000</v>
      </c>
      <c r="F47" s="111" t="s">
        <v>182</v>
      </c>
      <c r="G47" s="123" t="s">
        <v>129</v>
      </c>
      <c r="H47" s="123" t="s">
        <v>135</v>
      </c>
      <c r="I47" s="171" t="s">
        <v>1124</v>
      </c>
      <c r="J47" s="113">
        <v>44334.339108796295</v>
      </c>
      <c r="K47" s="108" t="s">
        <v>136</v>
      </c>
      <c r="L47" s="118">
        <v>44386</v>
      </c>
      <c r="M47" s="141">
        <v>8800</v>
      </c>
      <c r="N47" s="115" t="s">
        <v>182</v>
      </c>
      <c r="O47" s="115" t="s">
        <v>137</v>
      </c>
      <c r="P47" s="141">
        <v>0</v>
      </c>
      <c r="Q47" s="149"/>
      <c r="R47" s="113" t="s">
        <v>137</v>
      </c>
      <c r="S47" s="113">
        <v>44348</v>
      </c>
      <c r="T47" s="113">
        <v>44561</v>
      </c>
      <c r="U47" s="124"/>
      <c r="V47" s="149">
        <v>0</v>
      </c>
    </row>
    <row r="48" spans="1:22" ht="15" customHeight="1" x14ac:dyDescent="0.25">
      <c r="A48" s="51" t="s">
        <v>120</v>
      </c>
      <c r="B48" s="123" t="s">
        <v>133</v>
      </c>
      <c r="C48" s="52"/>
      <c r="D48" s="35" t="s">
        <v>69</v>
      </c>
      <c r="E48" s="163" t="str">
        <f>IFERROR(VLOOKUP(D48,'Číselník právnych foriem ŠÚ SR'!$B:$C,2,0),"")</f>
        <v>000</v>
      </c>
      <c r="F48" s="111" t="s">
        <v>183</v>
      </c>
      <c r="G48" s="123" t="s">
        <v>129</v>
      </c>
      <c r="H48" s="123" t="s">
        <v>135</v>
      </c>
      <c r="I48" s="171" t="s">
        <v>1125</v>
      </c>
      <c r="J48" s="113">
        <v>44334.339120370372</v>
      </c>
      <c r="K48" s="108" t="s">
        <v>136</v>
      </c>
      <c r="L48" s="118">
        <v>44398</v>
      </c>
      <c r="M48" s="141">
        <v>8800</v>
      </c>
      <c r="N48" s="115" t="s">
        <v>183</v>
      </c>
      <c r="O48" s="115" t="s">
        <v>137</v>
      </c>
      <c r="P48" s="141">
        <v>0</v>
      </c>
      <c r="Q48" s="149"/>
      <c r="R48" s="113" t="s">
        <v>137</v>
      </c>
      <c r="S48" s="113">
        <v>44317</v>
      </c>
      <c r="T48" s="113">
        <v>44682</v>
      </c>
      <c r="U48" s="124"/>
      <c r="V48" s="149">
        <v>0</v>
      </c>
    </row>
    <row r="49" spans="1:22" ht="15" customHeight="1" x14ac:dyDescent="0.25">
      <c r="A49" s="51" t="s">
        <v>120</v>
      </c>
      <c r="B49" s="123" t="s">
        <v>133</v>
      </c>
      <c r="C49" s="52"/>
      <c r="D49" s="35" t="s">
        <v>69</v>
      </c>
      <c r="E49" s="163" t="str">
        <f>IFERROR(VLOOKUP(D49,'Číselník právnych foriem ŠÚ SR'!$B:$C,2,0),"")</f>
        <v>000</v>
      </c>
      <c r="F49" s="111" t="s">
        <v>184</v>
      </c>
      <c r="G49" s="123" t="s">
        <v>129</v>
      </c>
      <c r="H49" s="123" t="s">
        <v>135</v>
      </c>
      <c r="I49" s="171" t="s">
        <v>1126</v>
      </c>
      <c r="J49" s="113">
        <v>44334.339155092595</v>
      </c>
      <c r="K49" s="108" t="s">
        <v>136</v>
      </c>
      <c r="L49" s="118">
        <v>44404</v>
      </c>
      <c r="M49" s="141">
        <v>8800</v>
      </c>
      <c r="N49" s="115" t="s">
        <v>184</v>
      </c>
      <c r="O49" s="115" t="s">
        <v>137</v>
      </c>
      <c r="P49" s="141">
        <v>0</v>
      </c>
      <c r="Q49" s="149"/>
      <c r="R49" s="113" t="s">
        <v>137</v>
      </c>
      <c r="S49" s="113">
        <v>43101</v>
      </c>
      <c r="T49" s="113">
        <v>44682</v>
      </c>
      <c r="U49" s="124"/>
      <c r="V49" s="149">
        <v>0</v>
      </c>
    </row>
    <row r="50" spans="1:22" ht="15" customHeight="1" x14ac:dyDescent="0.25">
      <c r="A50" s="51" t="s">
        <v>120</v>
      </c>
      <c r="B50" s="123" t="s">
        <v>133</v>
      </c>
      <c r="C50" s="52"/>
      <c r="D50" s="35" t="s">
        <v>69</v>
      </c>
      <c r="E50" s="163" t="str">
        <f>IFERROR(VLOOKUP(D50,'Číselník právnych foriem ŠÚ SR'!$B:$C,2,0),"")</f>
        <v>000</v>
      </c>
      <c r="F50" s="111" t="s">
        <v>185</v>
      </c>
      <c r="G50" s="123" t="s">
        <v>129</v>
      </c>
      <c r="H50" s="123" t="s">
        <v>135</v>
      </c>
      <c r="I50" s="171" t="s">
        <v>1040</v>
      </c>
      <c r="J50" s="113">
        <v>44334.339155092595</v>
      </c>
      <c r="K50" s="108" t="s">
        <v>136</v>
      </c>
      <c r="L50" s="118">
        <v>44361</v>
      </c>
      <c r="M50" s="141">
        <v>8800</v>
      </c>
      <c r="N50" s="115" t="s">
        <v>185</v>
      </c>
      <c r="O50" s="115" t="s">
        <v>137</v>
      </c>
      <c r="P50" s="141">
        <v>0</v>
      </c>
      <c r="Q50" s="149"/>
      <c r="R50" s="113" t="s">
        <v>137</v>
      </c>
      <c r="S50" s="113">
        <v>44348</v>
      </c>
      <c r="T50" s="113">
        <v>44561</v>
      </c>
      <c r="U50" s="124"/>
      <c r="V50" s="149">
        <v>0</v>
      </c>
    </row>
    <row r="51" spans="1:22" ht="15" customHeight="1" x14ac:dyDescent="0.25">
      <c r="A51" s="51" t="s">
        <v>120</v>
      </c>
      <c r="B51" s="123" t="s">
        <v>133</v>
      </c>
      <c r="C51" s="52"/>
      <c r="D51" s="35" t="s">
        <v>69</v>
      </c>
      <c r="E51" s="163" t="str">
        <f>IFERROR(VLOOKUP(D51,'Číselník právnych foriem ŠÚ SR'!$B:$C,2,0),"")</f>
        <v>000</v>
      </c>
      <c r="F51" s="111" t="s">
        <v>186</v>
      </c>
      <c r="G51" s="123" t="s">
        <v>129</v>
      </c>
      <c r="H51" s="123" t="s">
        <v>135</v>
      </c>
      <c r="I51" s="171" t="s">
        <v>1127</v>
      </c>
      <c r="J51" s="113">
        <v>44334.339178240742</v>
      </c>
      <c r="K51" s="108" t="s">
        <v>136</v>
      </c>
      <c r="L51" s="118">
        <v>44403</v>
      </c>
      <c r="M51" s="141">
        <v>8800</v>
      </c>
      <c r="N51" s="115" t="s">
        <v>186</v>
      </c>
      <c r="O51" s="115" t="s">
        <v>137</v>
      </c>
      <c r="P51" s="141">
        <v>0</v>
      </c>
      <c r="Q51" s="149"/>
      <c r="R51" s="113" t="s">
        <v>137</v>
      </c>
      <c r="S51" s="113">
        <v>44348</v>
      </c>
      <c r="T51" s="113">
        <v>44482</v>
      </c>
      <c r="U51" s="124"/>
      <c r="V51" s="149">
        <v>0</v>
      </c>
    </row>
    <row r="52" spans="1:22" ht="15" customHeight="1" x14ac:dyDescent="0.25">
      <c r="A52" s="51" t="s">
        <v>120</v>
      </c>
      <c r="B52" s="123" t="s">
        <v>133</v>
      </c>
      <c r="C52" s="52"/>
      <c r="D52" s="35" t="s">
        <v>69</v>
      </c>
      <c r="E52" s="163" t="str">
        <f>IFERROR(VLOOKUP(D52,'Číselník právnych foriem ŠÚ SR'!$B:$C,2,0),"")</f>
        <v>000</v>
      </c>
      <c r="F52" s="111" t="s">
        <v>187</v>
      </c>
      <c r="G52" s="123" t="s">
        <v>129</v>
      </c>
      <c r="H52" s="123" t="s">
        <v>135</v>
      </c>
      <c r="I52" s="171" t="s">
        <v>1041</v>
      </c>
      <c r="J52" s="113">
        <v>44334.339317129627</v>
      </c>
      <c r="K52" s="108" t="s">
        <v>147</v>
      </c>
      <c r="L52" s="118">
        <v>44482</v>
      </c>
      <c r="M52" s="141">
        <v>8800</v>
      </c>
      <c r="N52" s="115" t="s">
        <v>187</v>
      </c>
      <c r="O52" s="115" t="s">
        <v>137</v>
      </c>
      <c r="P52" s="141">
        <v>8254</v>
      </c>
      <c r="Q52" s="149">
        <v>27936.059999999998</v>
      </c>
      <c r="R52" s="113" t="s">
        <v>137</v>
      </c>
      <c r="S52" s="113">
        <v>44301</v>
      </c>
      <c r="T52" s="113">
        <v>44203</v>
      </c>
      <c r="U52" s="124"/>
      <c r="V52" s="149">
        <v>0</v>
      </c>
    </row>
    <row r="53" spans="1:22" ht="15" customHeight="1" x14ac:dyDescent="0.25">
      <c r="A53" s="51" t="s">
        <v>120</v>
      </c>
      <c r="B53" s="123" t="s">
        <v>133</v>
      </c>
      <c r="C53" s="52"/>
      <c r="D53" s="35" t="s">
        <v>69</v>
      </c>
      <c r="E53" s="163" t="str">
        <f>IFERROR(VLOOKUP(D53,'Číselník právnych foriem ŠÚ SR'!$B:$C,2,0),"")</f>
        <v>000</v>
      </c>
      <c r="F53" s="111" t="s">
        <v>188</v>
      </c>
      <c r="G53" s="123" t="s">
        <v>129</v>
      </c>
      <c r="H53" s="123" t="s">
        <v>135</v>
      </c>
      <c r="I53" s="171" t="s">
        <v>1042</v>
      </c>
      <c r="J53" s="113">
        <v>44334.33934027778</v>
      </c>
      <c r="K53" s="108" t="s">
        <v>136</v>
      </c>
      <c r="L53" s="118">
        <v>44421</v>
      </c>
      <c r="M53" s="141">
        <v>8800</v>
      </c>
      <c r="N53" s="115" t="s">
        <v>188</v>
      </c>
      <c r="O53" s="115" t="s">
        <v>137</v>
      </c>
      <c r="P53" s="141">
        <v>0</v>
      </c>
      <c r="Q53" s="149"/>
      <c r="R53" s="113" t="s">
        <v>137</v>
      </c>
      <c r="S53" s="113">
        <v>44256</v>
      </c>
      <c r="T53" s="113">
        <v>44682</v>
      </c>
      <c r="U53" s="124"/>
      <c r="V53" s="149">
        <v>0</v>
      </c>
    </row>
    <row r="54" spans="1:22" ht="15" customHeight="1" x14ac:dyDescent="0.25">
      <c r="A54" s="51" t="s">
        <v>120</v>
      </c>
      <c r="B54" s="123" t="s">
        <v>133</v>
      </c>
      <c r="C54" s="52"/>
      <c r="D54" s="35" t="s">
        <v>69</v>
      </c>
      <c r="E54" s="163" t="str">
        <f>IFERROR(VLOOKUP(D54,'Číselník právnych foriem ŠÚ SR'!$B:$C,2,0),"")</f>
        <v>000</v>
      </c>
      <c r="F54" s="111" t="s">
        <v>189</v>
      </c>
      <c r="G54" s="123" t="s">
        <v>129</v>
      </c>
      <c r="H54" s="123" t="s">
        <v>135</v>
      </c>
      <c r="I54" s="171" t="s">
        <v>1128</v>
      </c>
      <c r="J54" s="113">
        <v>44334.33934027778</v>
      </c>
      <c r="K54" s="108" t="s">
        <v>136</v>
      </c>
      <c r="L54" s="118">
        <v>44384</v>
      </c>
      <c r="M54" s="141">
        <v>8800</v>
      </c>
      <c r="N54" s="115" t="s">
        <v>189</v>
      </c>
      <c r="O54" s="115" t="s">
        <v>137</v>
      </c>
      <c r="P54" s="141">
        <v>0</v>
      </c>
      <c r="Q54" s="149"/>
      <c r="R54" s="113" t="s">
        <v>137</v>
      </c>
      <c r="S54" s="113">
        <v>44409</v>
      </c>
      <c r="T54" s="113">
        <v>44561</v>
      </c>
      <c r="U54" s="124"/>
      <c r="V54" s="149">
        <v>0</v>
      </c>
    </row>
    <row r="55" spans="1:22" ht="15" customHeight="1" x14ac:dyDescent="0.25">
      <c r="A55" s="51" t="s">
        <v>120</v>
      </c>
      <c r="B55" s="123" t="s">
        <v>133</v>
      </c>
      <c r="C55" s="52"/>
      <c r="D55" s="35" t="s">
        <v>69</v>
      </c>
      <c r="E55" s="163" t="str">
        <f>IFERROR(VLOOKUP(D55,'Číselník právnych foriem ŠÚ SR'!$B:$C,2,0),"")</f>
        <v>000</v>
      </c>
      <c r="F55" s="111" t="s">
        <v>190</v>
      </c>
      <c r="G55" s="123" t="s">
        <v>129</v>
      </c>
      <c r="H55" s="123" t="s">
        <v>135</v>
      </c>
      <c r="I55" s="171" t="s">
        <v>1043</v>
      </c>
      <c r="J55" s="113">
        <v>44334.339479166665</v>
      </c>
      <c r="K55" s="108" t="s">
        <v>136</v>
      </c>
      <c r="L55" s="118">
        <v>44411</v>
      </c>
      <c r="M55" s="141">
        <v>8800</v>
      </c>
      <c r="N55" s="115" t="s">
        <v>190</v>
      </c>
      <c r="O55" s="115" t="s">
        <v>137</v>
      </c>
      <c r="P55" s="141">
        <v>0</v>
      </c>
      <c r="Q55" s="149"/>
      <c r="R55" s="113" t="s">
        <v>137</v>
      </c>
      <c r="S55" s="113">
        <v>44256</v>
      </c>
      <c r="T55" s="113">
        <v>44682</v>
      </c>
      <c r="U55" s="124"/>
      <c r="V55" s="149">
        <v>0</v>
      </c>
    </row>
    <row r="56" spans="1:22" ht="15" customHeight="1" x14ac:dyDescent="0.25">
      <c r="A56" s="51" t="s">
        <v>120</v>
      </c>
      <c r="B56" s="123" t="s">
        <v>133</v>
      </c>
      <c r="C56" s="52"/>
      <c r="D56" s="35" t="s">
        <v>69</v>
      </c>
      <c r="E56" s="163" t="str">
        <f>IFERROR(VLOOKUP(D56,'Číselník právnych foriem ŠÚ SR'!$B:$C,2,0),"")</f>
        <v>000</v>
      </c>
      <c r="F56" s="111" t="s">
        <v>191</v>
      </c>
      <c r="G56" s="123" t="s">
        <v>129</v>
      </c>
      <c r="H56" s="123" t="s">
        <v>135</v>
      </c>
      <c r="I56" s="171" t="s">
        <v>1044</v>
      </c>
      <c r="J56" s="113">
        <v>44334.339548611111</v>
      </c>
      <c r="K56" s="108" t="s">
        <v>136</v>
      </c>
      <c r="L56" s="118">
        <v>44399</v>
      </c>
      <c r="M56" s="141">
        <v>8800</v>
      </c>
      <c r="N56" s="115" t="s">
        <v>191</v>
      </c>
      <c r="O56" s="115" t="s">
        <v>137</v>
      </c>
      <c r="P56" s="141">
        <v>0</v>
      </c>
      <c r="Q56" s="149"/>
      <c r="R56" s="113" t="s">
        <v>137</v>
      </c>
      <c r="S56" s="113">
        <v>44256</v>
      </c>
      <c r="T56" s="113">
        <v>44682</v>
      </c>
      <c r="U56" s="124"/>
      <c r="V56" s="149">
        <v>0</v>
      </c>
    </row>
    <row r="57" spans="1:22" ht="15" customHeight="1" x14ac:dyDescent="0.25">
      <c r="A57" s="51" t="s">
        <v>120</v>
      </c>
      <c r="B57" s="123" t="s">
        <v>133</v>
      </c>
      <c r="C57" s="52"/>
      <c r="D57" s="35" t="s">
        <v>69</v>
      </c>
      <c r="E57" s="163" t="str">
        <f>IFERROR(VLOOKUP(D57,'Číselník právnych foriem ŠÚ SR'!$B:$C,2,0),"")</f>
        <v>000</v>
      </c>
      <c r="F57" s="111" t="s">
        <v>192</v>
      </c>
      <c r="G57" s="123" t="s">
        <v>129</v>
      </c>
      <c r="H57" s="123" t="s">
        <v>135</v>
      </c>
      <c r="I57" s="171" t="s">
        <v>1129</v>
      </c>
      <c r="J57" s="113">
        <v>44334.339629629627</v>
      </c>
      <c r="K57" s="108" t="s">
        <v>136</v>
      </c>
      <c r="L57" s="118">
        <v>44419</v>
      </c>
      <c r="M57" s="141">
        <v>8800</v>
      </c>
      <c r="N57" s="115" t="s">
        <v>192</v>
      </c>
      <c r="O57" s="115" t="s">
        <v>137</v>
      </c>
      <c r="P57" s="141">
        <v>0</v>
      </c>
      <c r="Q57" s="149"/>
      <c r="R57" s="113" t="s">
        <v>137</v>
      </c>
      <c r="S57" s="113">
        <v>44256</v>
      </c>
      <c r="T57" s="113">
        <v>44682</v>
      </c>
      <c r="U57" s="124"/>
      <c r="V57" s="149">
        <v>0</v>
      </c>
    </row>
    <row r="58" spans="1:22" ht="15" customHeight="1" x14ac:dyDescent="0.25">
      <c r="A58" s="51" t="s">
        <v>120</v>
      </c>
      <c r="B58" s="123" t="s">
        <v>133</v>
      </c>
      <c r="C58" s="52"/>
      <c r="D58" s="35" t="s">
        <v>69</v>
      </c>
      <c r="E58" s="163" t="str">
        <f>IFERROR(VLOOKUP(D58,'Číselník právnych foriem ŠÚ SR'!$B:$C,2,0),"")</f>
        <v>000</v>
      </c>
      <c r="F58" s="111" t="s">
        <v>193</v>
      </c>
      <c r="G58" s="123" t="s">
        <v>129</v>
      </c>
      <c r="H58" s="123" t="s">
        <v>135</v>
      </c>
      <c r="I58" s="171" t="s">
        <v>1130</v>
      </c>
      <c r="J58" s="113">
        <v>44334.33965277778</v>
      </c>
      <c r="K58" s="108" t="s">
        <v>136</v>
      </c>
      <c r="L58" s="118">
        <v>44411</v>
      </c>
      <c r="M58" s="141">
        <v>8800</v>
      </c>
      <c r="N58" s="115" t="s">
        <v>193</v>
      </c>
      <c r="O58" s="115" t="s">
        <v>137</v>
      </c>
      <c r="P58" s="141">
        <v>0</v>
      </c>
      <c r="Q58" s="149"/>
      <c r="R58" s="113" t="s">
        <v>137</v>
      </c>
      <c r="S58" s="113">
        <v>44256</v>
      </c>
      <c r="T58" s="113">
        <v>44682</v>
      </c>
      <c r="U58" s="124"/>
      <c r="V58" s="149">
        <v>0</v>
      </c>
    </row>
    <row r="59" spans="1:22" ht="15" customHeight="1" x14ac:dyDescent="0.25">
      <c r="A59" s="51" t="s">
        <v>120</v>
      </c>
      <c r="B59" s="123" t="s">
        <v>133</v>
      </c>
      <c r="C59" s="52"/>
      <c r="D59" s="35" t="s">
        <v>69</v>
      </c>
      <c r="E59" s="163" t="str">
        <f>IFERROR(VLOOKUP(D59,'Číselník právnych foriem ŠÚ SR'!$B:$C,2,0),"")</f>
        <v>000</v>
      </c>
      <c r="F59" s="111" t="s">
        <v>194</v>
      </c>
      <c r="G59" s="123" t="s">
        <v>129</v>
      </c>
      <c r="H59" s="123" t="s">
        <v>135</v>
      </c>
      <c r="I59" s="171" t="s">
        <v>1045</v>
      </c>
      <c r="J59" s="113">
        <v>44334.33966435185</v>
      </c>
      <c r="K59" s="108" t="s">
        <v>136</v>
      </c>
      <c r="L59" s="118">
        <v>44376</v>
      </c>
      <c r="M59" s="141">
        <v>8800</v>
      </c>
      <c r="N59" s="115" t="s">
        <v>194</v>
      </c>
      <c r="O59" s="115" t="s">
        <v>137</v>
      </c>
      <c r="P59" s="141">
        <v>0</v>
      </c>
      <c r="Q59" s="149"/>
      <c r="R59" s="113" t="s">
        <v>137</v>
      </c>
      <c r="S59" s="113">
        <v>44409</v>
      </c>
      <c r="T59" s="113">
        <v>44804</v>
      </c>
      <c r="U59" s="124"/>
      <c r="V59" s="149">
        <v>0</v>
      </c>
    </row>
    <row r="60" spans="1:22" ht="15" customHeight="1" x14ac:dyDescent="0.25">
      <c r="A60" s="51" t="s">
        <v>120</v>
      </c>
      <c r="B60" s="123" t="s">
        <v>133</v>
      </c>
      <c r="C60" s="52"/>
      <c r="D60" s="35" t="s">
        <v>69</v>
      </c>
      <c r="E60" s="163" t="str">
        <f>IFERROR(VLOOKUP(D60,'Číselník právnych foriem ŠÚ SR'!$B:$C,2,0),"")</f>
        <v>000</v>
      </c>
      <c r="F60" s="111" t="s">
        <v>195</v>
      </c>
      <c r="G60" s="123" t="s">
        <v>129</v>
      </c>
      <c r="H60" s="123" t="s">
        <v>135</v>
      </c>
      <c r="I60" s="171" t="s">
        <v>1131</v>
      </c>
      <c r="J60" s="113">
        <v>44334.339675925927</v>
      </c>
      <c r="K60" s="108" t="s">
        <v>136</v>
      </c>
      <c r="L60" s="118">
        <v>44397</v>
      </c>
      <c r="M60" s="141">
        <v>8800</v>
      </c>
      <c r="N60" s="115" t="s">
        <v>195</v>
      </c>
      <c r="O60" s="115" t="s">
        <v>137</v>
      </c>
      <c r="P60" s="141">
        <v>0</v>
      </c>
      <c r="Q60" s="149"/>
      <c r="R60" s="113" t="s">
        <v>137</v>
      </c>
      <c r="S60" s="113">
        <v>44440</v>
      </c>
      <c r="T60" s="113">
        <v>44621</v>
      </c>
      <c r="U60" s="124"/>
      <c r="V60" s="149">
        <v>0</v>
      </c>
    </row>
    <row r="61" spans="1:22" ht="15" customHeight="1" x14ac:dyDescent="0.25">
      <c r="A61" s="51" t="s">
        <v>120</v>
      </c>
      <c r="B61" s="123" t="s">
        <v>133</v>
      </c>
      <c r="C61" s="52"/>
      <c r="D61" s="35" t="s">
        <v>69</v>
      </c>
      <c r="E61" s="163" t="str">
        <f>IFERROR(VLOOKUP(D61,'Číselník právnych foriem ŠÚ SR'!$B:$C,2,0),"")</f>
        <v>000</v>
      </c>
      <c r="F61" s="111" t="s">
        <v>196</v>
      </c>
      <c r="G61" s="123" t="s">
        <v>129</v>
      </c>
      <c r="H61" s="123" t="s">
        <v>135</v>
      </c>
      <c r="I61" s="171" t="s">
        <v>1046</v>
      </c>
      <c r="J61" s="113">
        <v>44334.33971064815</v>
      </c>
      <c r="K61" s="108" t="s">
        <v>136</v>
      </c>
      <c r="L61" s="118">
        <v>44384</v>
      </c>
      <c r="M61" s="141">
        <v>8800</v>
      </c>
      <c r="N61" s="115" t="s">
        <v>196</v>
      </c>
      <c r="O61" s="115" t="s">
        <v>137</v>
      </c>
      <c r="P61" s="141">
        <v>0</v>
      </c>
      <c r="Q61" s="149"/>
      <c r="R61" s="113" t="s">
        <v>137</v>
      </c>
      <c r="S61" s="113">
        <v>44340</v>
      </c>
      <c r="T61" s="113">
        <v>44327</v>
      </c>
      <c r="U61" s="124"/>
      <c r="V61" s="149">
        <v>0</v>
      </c>
    </row>
    <row r="62" spans="1:22" ht="15" customHeight="1" x14ac:dyDescent="0.25">
      <c r="A62" s="51" t="s">
        <v>120</v>
      </c>
      <c r="B62" s="123" t="s">
        <v>133</v>
      </c>
      <c r="C62" s="52"/>
      <c r="D62" s="35" t="s">
        <v>69</v>
      </c>
      <c r="E62" s="163" t="str">
        <f>IFERROR(VLOOKUP(D62,'Číselník právnych foriem ŠÚ SR'!$B:$C,2,0),"")</f>
        <v>000</v>
      </c>
      <c r="F62" s="111" t="s">
        <v>197</v>
      </c>
      <c r="G62" s="123" t="s">
        <v>129</v>
      </c>
      <c r="H62" s="123" t="s">
        <v>135</v>
      </c>
      <c r="I62" s="171" t="s">
        <v>1132</v>
      </c>
      <c r="J62" s="113">
        <v>44334.339745370373</v>
      </c>
      <c r="K62" s="108" t="s">
        <v>147</v>
      </c>
      <c r="L62" s="118">
        <v>44442</v>
      </c>
      <c r="M62" s="141">
        <v>7035.2</v>
      </c>
      <c r="N62" s="115" t="s">
        <v>197</v>
      </c>
      <c r="O62" s="115" t="s">
        <v>137</v>
      </c>
      <c r="P62" s="141">
        <v>6600.4</v>
      </c>
      <c r="Q62" s="149">
        <v>8895.59</v>
      </c>
      <c r="R62" s="113" t="s">
        <v>137</v>
      </c>
      <c r="S62" s="113">
        <v>44063</v>
      </c>
      <c r="T62" s="113">
        <v>44154</v>
      </c>
      <c r="U62" s="124"/>
      <c r="V62" s="149">
        <v>0</v>
      </c>
    </row>
    <row r="63" spans="1:22" ht="15" customHeight="1" x14ac:dyDescent="0.25">
      <c r="A63" s="51" t="s">
        <v>120</v>
      </c>
      <c r="B63" s="123" t="s">
        <v>133</v>
      </c>
      <c r="C63" s="52"/>
      <c r="D63" s="35" t="s">
        <v>69</v>
      </c>
      <c r="E63" s="163" t="str">
        <f>IFERROR(VLOOKUP(D63,'Číselník právnych foriem ŠÚ SR'!$B:$C,2,0),"")</f>
        <v>000</v>
      </c>
      <c r="F63" s="111" t="s">
        <v>198</v>
      </c>
      <c r="G63" s="123" t="s">
        <v>129</v>
      </c>
      <c r="H63" s="123" t="s">
        <v>135</v>
      </c>
      <c r="I63" s="171" t="s">
        <v>1133</v>
      </c>
      <c r="J63" s="113">
        <v>44334.339768518519</v>
      </c>
      <c r="K63" s="108" t="s">
        <v>136</v>
      </c>
      <c r="L63" s="118">
        <v>44419</v>
      </c>
      <c r="M63" s="141">
        <v>8800</v>
      </c>
      <c r="N63" s="115" t="s">
        <v>198</v>
      </c>
      <c r="O63" s="115" t="s">
        <v>137</v>
      </c>
      <c r="P63" s="141">
        <v>0</v>
      </c>
      <c r="Q63" s="149"/>
      <c r="R63" s="113" t="s">
        <v>137</v>
      </c>
      <c r="S63" s="113">
        <v>44479</v>
      </c>
      <c r="T63" s="113">
        <v>44550</v>
      </c>
      <c r="U63" s="124"/>
      <c r="V63" s="149">
        <v>0</v>
      </c>
    </row>
    <row r="64" spans="1:22" ht="15" customHeight="1" x14ac:dyDescent="0.25">
      <c r="A64" s="51" t="s">
        <v>120</v>
      </c>
      <c r="B64" s="123" t="s">
        <v>133</v>
      </c>
      <c r="C64" s="52"/>
      <c r="D64" s="35" t="s">
        <v>69</v>
      </c>
      <c r="E64" s="163" t="str">
        <f>IFERROR(VLOOKUP(D64,'Číselník právnych foriem ŠÚ SR'!$B:$C,2,0),"")</f>
        <v>000</v>
      </c>
      <c r="F64" s="111" t="s">
        <v>199</v>
      </c>
      <c r="G64" s="123" t="s">
        <v>129</v>
      </c>
      <c r="H64" s="123" t="s">
        <v>135</v>
      </c>
      <c r="I64" s="171" t="s">
        <v>1134</v>
      </c>
      <c r="J64" s="113">
        <v>44334.339803240742</v>
      </c>
      <c r="K64" s="108" t="s">
        <v>136</v>
      </c>
      <c r="L64" s="118">
        <v>44377</v>
      </c>
      <c r="M64" s="141">
        <v>8800</v>
      </c>
      <c r="N64" s="115" t="s">
        <v>199</v>
      </c>
      <c r="O64" s="115" t="s">
        <v>137</v>
      </c>
      <c r="P64" s="141">
        <v>0</v>
      </c>
      <c r="Q64" s="149"/>
      <c r="R64" s="113" t="s">
        <v>137</v>
      </c>
      <c r="S64" s="113">
        <v>44347</v>
      </c>
      <c r="T64" s="113">
        <v>44475</v>
      </c>
      <c r="U64" s="124"/>
      <c r="V64" s="149">
        <v>0</v>
      </c>
    </row>
    <row r="65" spans="1:22" ht="15" customHeight="1" x14ac:dyDescent="0.25">
      <c r="A65" s="51" t="s">
        <v>120</v>
      </c>
      <c r="B65" s="123" t="s">
        <v>133</v>
      </c>
      <c r="C65" s="52"/>
      <c r="D65" s="35" t="s">
        <v>69</v>
      </c>
      <c r="E65" s="163" t="str">
        <f>IFERROR(VLOOKUP(D65,'Číselník právnych foriem ŠÚ SR'!$B:$C,2,0),"")</f>
        <v>000</v>
      </c>
      <c r="F65" s="111" t="s">
        <v>200</v>
      </c>
      <c r="G65" s="123" t="s">
        <v>129</v>
      </c>
      <c r="H65" s="123" t="s">
        <v>135</v>
      </c>
      <c r="I65" s="171" t="s">
        <v>1135</v>
      </c>
      <c r="J65" s="113">
        <v>44334.339814814812</v>
      </c>
      <c r="K65" s="108" t="s">
        <v>136</v>
      </c>
      <c r="L65" s="118">
        <v>44398</v>
      </c>
      <c r="M65" s="141">
        <v>8800</v>
      </c>
      <c r="N65" s="115" t="s">
        <v>200</v>
      </c>
      <c r="O65" s="115" t="s">
        <v>137</v>
      </c>
      <c r="P65" s="141">
        <v>0</v>
      </c>
      <c r="Q65" s="149"/>
      <c r="R65" s="113" t="s">
        <v>137</v>
      </c>
      <c r="S65" s="113">
        <v>44348</v>
      </c>
      <c r="T65" s="113">
        <v>44713</v>
      </c>
      <c r="U65" s="124"/>
      <c r="V65" s="149">
        <v>0</v>
      </c>
    </row>
    <row r="66" spans="1:22" ht="15" customHeight="1" x14ac:dyDescent="0.25">
      <c r="A66" s="51" t="s">
        <v>120</v>
      </c>
      <c r="B66" s="123" t="s">
        <v>133</v>
      </c>
      <c r="C66" s="52"/>
      <c r="D66" s="35" t="s">
        <v>69</v>
      </c>
      <c r="E66" s="163" t="str">
        <f>IFERROR(VLOOKUP(D66,'Číselník právnych foriem ŠÚ SR'!$B:$C,2,0),"")</f>
        <v>000</v>
      </c>
      <c r="F66" s="111" t="s">
        <v>201</v>
      </c>
      <c r="G66" s="123" t="s">
        <v>129</v>
      </c>
      <c r="H66" s="123" t="s">
        <v>135</v>
      </c>
      <c r="I66" s="171" t="s">
        <v>1047</v>
      </c>
      <c r="J66" s="113">
        <v>44334.339837962965</v>
      </c>
      <c r="K66" s="108" t="s">
        <v>136</v>
      </c>
      <c r="L66" s="118">
        <v>44421</v>
      </c>
      <c r="M66" s="141">
        <v>8800</v>
      </c>
      <c r="N66" s="115" t="s">
        <v>201</v>
      </c>
      <c r="O66" s="115" t="s">
        <v>137</v>
      </c>
      <c r="P66" s="141">
        <v>0</v>
      </c>
      <c r="Q66" s="149"/>
      <c r="R66" s="113" t="s">
        <v>137</v>
      </c>
      <c r="S66" s="113">
        <v>44256</v>
      </c>
      <c r="T66" s="113">
        <v>44682</v>
      </c>
      <c r="U66" s="124"/>
      <c r="V66" s="149">
        <v>0</v>
      </c>
    </row>
    <row r="67" spans="1:22" ht="15" customHeight="1" x14ac:dyDescent="0.25">
      <c r="A67" s="51" t="s">
        <v>120</v>
      </c>
      <c r="B67" s="123" t="s">
        <v>133</v>
      </c>
      <c r="C67" s="52"/>
      <c r="D67" s="35" t="s">
        <v>69</v>
      </c>
      <c r="E67" s="163" t="str">
        <f>IFERROR(VLOOKUP(D67,'Číselník právnych foriem ŠÚ SR'!$B:$C,2,0),"")</f>
        <v>000</v>
      </c>
      <c r="F67" s="111" t="s">
        <v>202</v>
      </c>
      <c r="G67" s="123" t="s">
        <v>129</v>
      </c>
      <c r="H67" s="123" t="s">
        <v>135</v>
      </c>
      <c r="I67" s="171" t="s">
        <v>1048</v>
      </c>
      <c r="J67" s="113">
        <v>44334.339884259258</v>
      </c>
      <c r="K67" s="108" t="s">
        <v>136</v>
      </c>
      <c r="L67" s="118">
        <v>44365</v>
      </c>
      <c r="M67" s="141">
        <v>8800</v>
      </c>
      <c r="N67" s="115" t="s">
        <v>202</v>
      </c>
      <c r="O67" s="115" t="s">
        <v>137</v>
      </c>
      <c r="P67" s="141">
        <v>0</v>
      </c>
      <c r="Q67" s="149"/>
      <c r="R67" s="113" t="s">
        <v>137</v>
      </c>
      <c r="S67" s="113">
        <v>44409</v>
      </c>
      <c r="T67" s="113">
        <v>44530</v>
      </c>
      <c r="U67" s="124"/>
      <c r="V67" s="149">
        <v>0</v>
      </c>
    </row>
    <row r="68" spans="1:22" ht="15" customHeight="1" x14ac:dyDescent="0.25">
      <c r="A68" s="51" t="s">
        <v>120</v>
      </c>
      <c r="B68" s="123" t="s">
        <v>133</v>
      </c>
      <c r="C68" s="52"/>
      <c r="D68" s="35" t="s">
        <v>69</v>
      </c>
      <c r="E68" s="163" t="str">
        <f>IFERROR(VLOOKUP(D68,'Číselník právnych foriem ŠÚ SR'!$B:$C,2,0),"")</f>
        <v>000</v>
      </c>
      <c r="F68" s="111" t="s">
        <v>203</v>
      </c>
      <c r="G68" s="123" t="s">
        <v>129</v>
      </c>
      <c r="H68" s="123" t="s">
        <v>135</v>
      </c>
      <c r="I68" s="171" t="s">
        <v>1136</v>
      </c>
      <c r="J68" s="113">
        <v>44334.339884259258</v>
      </c>
      <c r="K68" s="108" t="s">
        <v>136</v>
      </c>
      <c r="L68" s="118">
        <v>44397</v>
      </c>
      <c r="M68" s="141">
        <v>8800</v>
      </c>
      <c r="N68" s="115" t="s">
        <v>203</v>
      </c>
      <c r="O68" s="115" t="s">
        <v>137</v>
      </c>
      <c r="P68" s="141">
        <v>0</v>
      </c>
      <c r="Q68" s="149"/>
      <c r="R68" s="113" t="s">
        <v>137</v>
      </c>
      <c r="S68" s="113">
        <v>44440</v>
      </c>
      <c r="T68" s="113">
        <v>44501</v>
      </c>
      <c r="U68" s="124"/>
      <c r="V68" s="149">
        <v>0</v>
      </c>
    </row>
    <row r="69" spans="1:22" ht="15" customHeight="1" x14ac:dyDescent="0.25">
      <c r="A69" s="51" t="s">
        <v>120</v>
      </c>
      <c r="B69" s="123" t="s">
        <v>133</v>
      </c>
      <c r="C69" s="52"/>
      <c r="D69" s="35" t="s">
        <v>69</v>
      </c>
      <c r="E69" s="163" t="str">
        <f>IFERROR(VLOOKUP(D69,'Číselník právnych foriem ŠÚ SR'!$B:$C,2,0),"")</f>
        <v>000</v>
      </c>
      <c r="F69" s="111" t="s">
        <v>204</v>
      </c>
      <c r="G69" s="123" t="s">
        <v>129</v>
      </c>
      <c r="H69" s="123" t="s">
        <v>135</v>
      </c>
      <c r="I69" s="171" t="s">
        <v>1049</v>
      </c>
      <c r="J69" s="113">
        <v>44334.339895833335</v>
      </c>
      <c r="K69" s="108" t="s">
        <v>136</v>
      </c>
      <c r="L69" s="118">
        <v>44399</v>
      </c>
      <c r="M69" s="141">
        <v>8800</v>
      </c>
      <c r="N69" s="115" t="s">
        <v>204</v>
      </c>
      <c r="O69" s="115" t="s">
        <v>137</v>
      </c>
      <c r="P69" s="141">
        <v>0</v>
      </c>
      <c r="Q69" s="149"/>
      <c r="R69" s="113" t="s">
        <v>137</v>
      </c>
      <c r="S69" s="113">
        <v>43525</v>
      </c>
      <c r="T69" s="113">
        <v>44682</v>
      </c>
      <c r="U69" s="124"/>
      <c r="V69" s="149">
        <v>0</v>
      </c>
    </row>
    <row r="70" spans="1:22" ht="15" customHeight="1" x14ac:dyDescent="0.25">
      <c r="A70" s="51" t="s">
        <v>120</v>
      </c>
      <c r="B70" s="123" t="s">
        <v>133</v>
      </c>
      <c r="C70" s="52"/>
      <c r="D70" s="35" t="s">
        <v>69</v>
      </c>
      <c r="E70" s="163" t="str">
        <f>IFERROR(VLOOKUP(D70,'Číselník právnych foriem ŠÚ SR'!$B:$C,2,0),"")</f>
        <v>000</v>
      </c>
      <c r="F70" s="111" t="s">
        <v>205</v>
      </c>
      <c r="G70" s="123" t="s">
        <v>129</v>
      </c>
      <c r="H70" s="123" t="s">
        <v>135</v>
      </c>
      <c r="I70" s="171" t="s">
        <v>1050</v>
      </c>
      <c r="J70" s="113">
        <v>44334.339918981481</v>
      </c>
      <c r="K70" s="108" t="s">
        <v>136</v>
      </c>
      <c r="L70" s="118">
        <v>44411</v>
      </c>
      <c r="M70" s="141">
        <v>8800</v>
      </c>
      <c r="N70" s="115" t="s">
        <v>205</v>
      </c>
      <c r="O70" s="115" t="s">
        <v>137</v>
      </c>
      <c r="P70" s="141">
        <v>0</v>
      </c>
      <c r="Q70" s="149"/>
      <c r="R70" s="113" t="s">
        <v>137</v>
      </c>
      <c r="S70" s="113">
        <v>44440</v>
      </c>
      <c r="T70" s="113">
        <v>44469</v>
      </c>
      <c r="U70" s="124"/>
      <c r="V70" s="149">
        <v>0</v>
      </c>
    </row>
    <row r="71" spans="1:22" ht="15" customHeight="1" x14ac:dyDescent="0.25">
      <c r="A71" s="51" t="s">
        <v>120</v>
      </c>
      <c r="B71" s="123" t="s">
        <v>133</v>
      </c>
      <c r="C71" s="52"/>
      <c r="D71" s="35" t="s">
        <v>69</v>
      </c>
      <c r="E71" s="163" t="str">
        <f>IFERROR(VLOOKUP(D71,'Číselník právnych foriem ŠÚ SR'!$B:$C,2,0),"")</f>
        <v>000</v>
      </c>
      <c r="F71" s="111" t="s">
        <v>206</v>
      </c>
      <c r="G71" s="123" t="s">
        <v>129</v>
      </c>
      <c r="H71" s="123" t="s">
        <v>135</v>
      </c>
      <c r="I71" s="171" t="s">
        <v>1137</v>
      </c>
      <c r="J71" s="113">
        <v>44334.339965277781</v>
      </c>
      <c r="K71" s="108" t="s">
        <v>136</v>
      </c>
      <c r="L71" s="118">
        <v>44391</v>
      </c>
      <c r="M71" s="141">
        <v>8800</v>
      </c>
      <c r="N71" s="115" t="s">
        <v>206</v>
      </c>
      <c r="O71" s="115" t="s">
        <v>137</v>
      </c>
      <c r="P71" s="141">
        <v>0</v>
      </c>
      <c r="Q71" s="149"/>
      <c r="R71" s="113" t="s">
        <v>137</v>
      </c>
      <c r="S71" s="113">
        <v>44409</v>
      </c>
      <c r="T71" s="113">
        <v>44439</v>
      </c>
      <c r="U71" s="124"/>
      <c r="V71" s="149">
        <v>0</v>
      </c>
    </row>
    <row r="72" spans="1:22" ht="15" customHeight="1" x14ac:dyDescent="0.25">
      <c r="A72" s="51" t="s">
        <v>120</v>
      </c>
      <c r="B72" s="123" t="s">
        <v>133</v>
      </c>
      <c r="C72" s="52"/>
      <c r="D72" s="35" t="s">
        <v>69</v>
      </c>
      <c r="E72" s="163" t="str">
        <f>IFERROR(VLOOKUP(D72,'Číselník právnych foriem ŠÚ SR'!$B:$C,2,0),"")</f>
        <v>000</v>
      </c>
      <c r="F72" s="111" t="s">
        <v>207</v>
      </c>
      <c r="G72" s="123" t="s">
        <v>129</v>
      </c>
      <c r="H72" s="123" t="s">
        <v>135</v>
      </c>
      <c r="I72" s="171" t="s">
        <v>1138</v>
      </c>
      <c r="J72" s="113">
        <v>44334.340011574073</v>
      </c>
      <c r="K72" s="108" t="s">
        <v>136</v>
      </c>
      <c r="L72" s="118">
        <v>44400</v>
      </c>
      <c r="M72" s="141">
        <v>8800</v>
      </c>
      <c r="N72" s="115" t="s">
        <v>207</v>
      </c>
      <c r="O72" s="115" t="s">
        <v>137</v>
      </c>
      <c r="P72" s="141">
        <v>0</v>
      </c>
      <c r="Q72" s="149"/>
      <c r="R72" s="113" t="s">
        <v>137</v>
      </c>
      <c r="S72" s="113">
        <v>44256</v>
      </c>
      <c r="T72" s="113">
        <v>44440</v>
      </c>
      <c r="U72" s="124"/>
      <c r="V72" s="149">
        <v>0</v>
      </c>
    </row>
    <row r="73" spans="1:22" ht="15" customHeight="1" x14ac:dyDescent="0.25">
      <c r="A73" s="51" t="s">
        <v>120</v>
      </c>
      <c r="B73" s="123" t="s">
        <v>133</v>
      </c>
      <c r="C73" s="52"/>
      <c r="D73" s="35" t="s">
        <v>69</v>
      </c>
      <c r="E73" s="163" t="str">
        <f>IFERROR(VLOOKUP(D73,'Číselník právnych foriem ŠÚ SR'!$B:$C,2,0),"")</f>
        <v>000</v>
      </c>
      <c r="F73" s="111" t="s">
        <v>208</v>
      </c>
      <c r="G73" s="123" t="s">
        <v>129</v>
      </c>
      <c r="H73" s="123" t="s">
        <v>135</v>
      </c>
      <c r="I73" s="171" t="s">
        <v>1139</v>
      </c>
      <c r="J73" s="113">
        <v>44334.340115740742</v>
      </c>
      <c r="K73" s="108" t="s">
        <v>136</v>
      </c>
      <c r="L73" s="118">
        <v>44411</v>
      </c>
      <c r="M73" s="141">
        <v>8800</v>
      </c>
      <c r="N73" s="115" t="s">
        <v>208</v>
      </c>
      <c r="O73" s="115" t="s">
        <v>137</v>
      </c>
      <c r="P73" s="141">
        <v>0</v>
      </c>
      <c r="Q73" s="149"/>
      <c r="R73" s="113" t="s">
        <v>137</v>
      </c>
      <c r="S73" s="113">
        <v>44022</v>
      </c>
      <c r="T73" s="113">
        <v>44384</v>
      </c>
      <c r="U73" s="124"/>
      <c r="V73" s="149">
        <v>0</v>
      </c>
    </row>
    <row r="74" spans="1:22" ht="15" customHeight="1" x14ac:dyDescent="0.25">
      <c r="A74" s="51" t="s">
        <v>120</v>
      </c>
      <c r="B74" s="123" t="s">
        <v>133</v>
      </c>
      <c r="C74" s="52"/>
      <c r="D74" s="35" t="s">
        <v>69</v>
      </c>
      <c r="E74" s="163" t="str">
        <f>IFERROR(VLOOKUP(D74,'Číselník právnych foriem ŠÚ SR'!$B:$C,2,0),"")</f>
        <v>000</v>
      </c>
      <c r="F74" s="111" t="s">
        <v>209</v>
      </c>
      <c r="G74" s="123" t="s">
        <v>129</v>
      </c>
      <c r="H74" s="123" t="s">
        <v>135</v>
      </c>
      <c r="I74" s="171" t="s">
        <v>1140</v>
      </c>
      <c r="J74" s="113">
        <v>44334.340138888889</v>
      </c>
      <c r="K74" s="108" t="s">
        <v>136</v>
      </c>
      <c r="L74" s="118">
        <v>44420</v>
      </c>
      <c r="M74" s="141">
        <v>8800</v>
      </c>
      <c r="N74" s="115" t="s">
        <v>209</v>
      </c>
      <c r="O74" s="115" t="s">
        <v>137</v>
      </c>
      <c r="P74" s="141">
        <v>0</v>
      </c>
      <c r="Q74" s="149"/>
      <c r="R74" s="113" t="s">
        <v>137</v>
      </c>
      <c r="S74" s="113">
        <v>44256</v>
      </c>
      <c r="T74" s="113">
        <v>44682</v>
      </c>
      <c r="U74" s="124"/>
      <c r="V74" s="149">
        <v>0</v>
      </c>
    </row>
    <row r="75" spans="1:22" ht="15" customHeight="1" x14ac:dyDescent="0.25">
      <c r="A75" s="51" t="s">
        <v>120</v>
      </c>
      <c r="B75" s="123" t="s">
        <v>133</v>
      </c>
      <c r="C75" s="52"/>
      <c r="D75" s="35" t="s">
        <v>69</v>
      </c>
      <c r="E75" s="163" t="str">
        <f>IFERROR(VLOOKUP(D75,'Číselník právnych foriem ŠÚ SR'!$B:$C,2,0),"")</f>
        <v>000</v>
      </c>
      <c r="F75" s="111" t="s">
        <v>210</v>
      </c>
      <c r="G75" s="123" t="s">
        <v>129</v>
      </c>
      <c r="H75" s="123" t="s">
        <v>135</v>
      </c>
      <c r="I75" s="171" t="s">
        <v>1141</v>
      </c>
      <c r="J75" s="113">
        <v>44334.340138888889</v>
      </c>
      <c r="K75" s="108" t="s">
        <v>136</v>
      </c>
      <c r="L75" s="118">
        <v>44365</v>
      </c>
      <c r="M75" s="141">
        <v>8800</v>
      </c>
      <c r="N75" s="115" t="s">
        <v>210</v>
      </c>
      <c r="O75" s="115" t="s">
        <v>137</v>
      </c>
      <c r="P75" s="141">
        <v>0</v>
      </c>
      <c r="Q75" s="149"/>
      <c r="R75" s="113" t="s">
        <v>137</v>
      </c>
      <c r="S75" s="113">
        <v>44440</v>
      </c>
      <c r="T75" s="113">
        <v>44682</v>
      </c>
      <c r="U75" s="124"/>
      <c r="V75" s="149">
        <v>0</v>
      </c>
    </row>
    <row r="76" spans="1:22" ht="15" customHeight="1" x14ac:dyDescent="0.25">
      <c r="A76" s="51" t="s">
        <v>120</v>
      </c>
      <c r="B76" s="123" t="s">
        <v>133</v>
      </c>
      <c r="C76" s="52"/>
      <c r="D76" s="35" t="s">
        <v>69</v>
      </c>
      <c r="E76" s="163" t="str">
        <f>IFERROR(VLOOKUP(D76,'Číselník právnych foriem ŠÚ SR'!$B:$C,2,0),"")</f>
        <v>000</v>
      </c>
      <c r="F76" s="111" t="s">
        <v>211</v>
      </c>
      <c r="G76" s="123" t="s">
        <v>129</v>
      </c>
      <c r="H76" s="123" t="s">
        <v>135</v>
      </c>
      <c r="I76" s="171" t="s">
        <v>1051</v>
      </c>
      <c r="J76" s="113">
        <v>44334.340196759258</v>
      </c>
      <c r="K76" s="108" t="s">
        <v>136</v>
      </c>
      <c r="L76" s="118">
        <v>44385</v>
      </c>
      <c r="M76" s="141">
        <v>8800</v>
      </c>
      <c r="N76" s="115" t="s">
        <v>211</v>
      </c>
      <c r="O76" s="115" t="s">
        <v>137</v>
      </c>
      <c r="P76" s="141">
        <v>0</v>
      </c>
      <c r="Q76" s="149"/>
      <c r="R76" s="113" t="s">
        <v>137</v>
      </c>
      <c r="S76" s="113">
        <v>44440</v>
      </c>
      <c r="T76" s="113">
        <v>44470</v>
      </c>
      <c r="U76" s="124"/>
      <c r="V76" s="149">
        <v>0</v>
      </c>
    </row>
    <row r="77" spans="1:22" ht="15" customHeight="1" x14ac:dyDescent="0.25">
      <c r="A77" s="51" t="s">
        <v>120</v>
      </c>
      <c r="B77" s="123" t="s">
        <v>133</v>
      </c>
      <c r="C77" s="52"/>
      <c r="D77" s="35" t="s">
        <v>69</v>
      </c>
      <c r="E77" s="163" t="str">
        <f>IFERROR(VLOOKUP(D77,'Číselník právnych foriem ŠÚ SR'!$B:$C,2,0),"")</f>
        <v>000</v>
      </c>
      <c r="F77" s="111" t="s">
        <v>212</v>
      </c>
      <c r="G77" s="123" t="s">
        <v>129</v>
      </c>
      <c r="H77" s="123" t="s">
        <v>135</v>
      </c>
      <c r="I77" s="171" t="s">
        <v>1052</v>
      </c>
      <c r="J77" s="113">
        <v>44334.340231481481</v>
      </c>
      <c r="K77" s="108" t="s">
        <v>136</v>
      </c>
      <c r="L77" s="118">
        <v>44378</v>
      </c>
      <c r="M77" s="141">
        <v>8800</v>
      </c>
      <c r="N77" s="115" t="s">
        <v>212</v>
      </c>
      <c r="O77" s="115" t="s">
        <v>137</v>
      </c>
      <c r="P77" s="141">
        <v>0</v>
      </c>
      <c r="Q77" s="149"/>
      <c r="R77" s="113" t="s">
        <v>137</v>
      </c>
      <c r="S77" s="113">
        <v>44378</v>
      </c>
      <c r="T77" s="113">
        <v>44531</v>
      </c>
      <c r="U77" s="124"/>
      <c r="V77" s="149">
        <v>0</v>
      </c>
    </row>
    <row r="78" spans="1:22" ht="15" customHeight="1" x14ac:dyDescent="0.25">
      <c r="A78" s="51" t="s">
        <v>120</v>
      </c>
      <c r="B78" s="123" t="s">
        <v>133</v>
      </c>
      <c r="C78" s="52"/>
      <c r="D78" s="35" t="s">
        <v>69</v>
      </c>
      <c r="E78" s="163" t="str">
        <f>IFERROR(VLOOKUP(D78,'Číselník právnych foriem ŠÚ SR'!$B:$C,2,0),"")</f>
        <v>000</v>
      </c>
      <c r="F78" s="111" t="s">
        <v>213</v>
      </c>
      <c r="G78" s="123" t="s">
        <v>129</v>
      </c>
      <c r="H78" s="123" t="s">
        <v>135</v>
      </c>
      <c r="I78" s="171" t="s">
        <v>1053</v>
      </c>
      <c r="J78" s="113">
        <v>44334.340312499997</v>
      </c>
      <c r="K78" s="108" t="s">
        <v>136</v>
      </c>
      <c r="L78" s="118">
        <v>44411</v>
      </c>
      <c r="M78" s="141">
        <v>8800</v>
      </c>
      <c r="N78" s="115" t="s">
        <v>213</v>
      </c>
      <c r="O78" s="115" t="s">
        <v>137</v>
      </c>
      <c r="P78" s="141">
        <v>0</v>
      </c>
      <c r="Q78" s="149"/>
      <c r="R78" s="113" t="s">
        <v>137</v>
      </c>
      <c r="S78" s="113">
        <v>44378</v>
      </c>
      <c r="T78" s="113">
        <v>44804</v>
      </c>
      <c r="U78" s="124"/>
      <c r="V78" s="149">
        <v>0</v>
      </c>
    </row>
    <row r="79" spans="1:22" ht="15" customHeight="1" x14ac:dyDescent="0.25">
      <c r="A79" s="51" t="s">
        <v>120</v>
      </c>
      <c r="B79" s="123" t="s">
        <v>133</v>
      </c>
      <c r="C79" s="52"/>
      <c r="D79" s="35" t="s">
        <v>69</v>
      </c>
      <c r="E79" s="163" t="str">
        <f>IFERROR(VLOOKUP(D79,'Číselník právnych foriem ŠÚ SR'!$B:$C,2,0),"")</f>
        <v>000</v>
      </c>
      <c r="F79" s="111" t="s">
        <v>214</v>
      </c>
      <c r="G79" s="123" t="s">
        <v>129</v>
      </c>
      <c r="H79" s="123" t="s">
        <v>135</v>
      </c>
      <c r="I79" s="171" t="s">
        <v>1142</v>
      </c>
      <c r="J79" s="113">
        <v>44334.340312499997</v>
      </c>
      <c r="K79" s="108" t="s">
        <v>136</v>
      </c>
      <c r="L79" s="118">
        <v>44391</v>
      </c>
      <c r="M79" s="141">
        <v>8800</v>
      </c>
      <c r="N79" s="115" t="s">
        <v>214</v>
      </c>
      <c r="O79" s="115" t="s">
        <v>137</v>
      </c>
      <c r="P79" s="141">
        <v>0</v>
      </c>
      <c r="Q79" s="149"/>
      <c r="R79" s="113" t="s">
        <v>137</v>
      </c>
      <c r="S79" s="113">
        <v>44378</v>
      </c>
      <c r="T79" s="113">
        <v>44500</v>
      </c>
      <c r="U79" s="124"/>
      <c r="V79" s="149">
        <v>0</v>
      </c>
    </row>
    <row r="80" spans="1:22" ht="15" customHeight="1" x14ac:dyDescent="0.25">
      <c r="A80" s="51" t="s">
        <v>120</v>
      </c>
      <c r="B80" s="123" t="s">
        <v>133</v>
      </c>
      <c r="C80" s="52"/>
      <c r="D80" s="35" t="s">
        <v>69</v>
      </c>
      <c r="E80" s="163" t="str">
        <f>IFERROR(VLOOKUP(D80,'Číselník právnych foriem ŠÚ SR'!$B:$C,2,0),"")</f>
        <v>000</v>
      </c>
      <c r="F80" s="111" t="s">
        <v>215</v>
      </c>
      <c r="G80" s="123" t="s">
        <v>129</v>
      </c>
      <c r="H80" s="123" t="s">
        <v>135</v>
      </c>
      <c r="I80" s="171" t="s">
        <v>1054</v>
      </c>
      <c r="J80" s="113">
        <v>44334.34034722222</v>
      </c>
      <c r="K80" s="108" t="s">
        <v>136</v>
      </c>
      <c r="L80" s="118">
        <v>44413</v>
      </c>
      <c r="M80" s="141">
        <v>8800</v>
      </c>
      <c r="N80" s="115" t="s">
        <v>215</v>
      </c>
      <c r="O80" s="115" t="s">
        <v>137</v>
      </c>
      <c r="P80" s="141">
        <v>0</v>
      </c>
      <c r="Q80" s="149"/>
      <c r="R80" s="113" t="s">
        <v>137</v>
      </c>
      <c r="S80" s="113">
        <v>44256</v>
      </c>
      <c r="T80" s="113">
        <v>44317</v>
      </c>
      <c r="U80" s="124"/>
      <c r="V80" s="149">
        <v>0</v>
      </c>
    </row>
    <row r="81" spans="1:22" ht="15" customHeight="1" x14ac:dyDescent="0.25">
      <c r="A81" s="51" t="s">
        <v>120</v>
      </c>
      <c r="B81" s="123" t="s">
        <v>133</v>
      </c>
      <c r="C81" s="52"/>
      <c r="D81" s="35" t="s">
        <v>69</v>
      </c>
      <c r="E81" s="163" t="str">
        <f>IFERROR(VLOOKUP(D81,'Číselník právnych foriem ŠÚ SR'!$B:$C,2,0),"")</f>
        <v>000</v>
      </c>
      <c r="F81" s="111" t="s">
        <v>216</v>
      </c>
      <c r="G81" s="123" t="s">
        <v>129</v>
      </c>
      <c r="H81" s="123" t="s">
        <v>135</v>
      </c>
      <c r="I81" s="171" t="s">
        <v>1055</v>
      </c>
      <c r="J81" s="113">
        <v>44334.340416666666</v>
      </c>
      <c r="K81" s="108" t="s">
        <v>136</v>
      </c>
      <c r="L81" s="118">
        <v>44419</v>
      </c>
      <c r="M81" s="141">
        <v>8800</v>
      </c>
      <c r="N81" s="115" t="s">
        <v>216</v>
      </c>
      <c r="O81" s="115" t="s">
        <v>137</v>
      </c>
      <c r="P81" s="141">
        <v>0</v>
      </c>
      <c r="Q81" s="149"/>
      <c r="R81" s="113" t="s">
        <v>137</v>
      </c>
      <c r="S81" s="113">
        <v>44256</v>
      </c>
      <c r="T81" s="113">
        <v>44682</v>
      </c>
      <c r="U81" s="124"/>
      <c r="V81" s="149">
        <v>0</v>
      </c>
    </row>
    <row r="82" spans="1:22" ht="15" customHeight="1" x14ac:dyDescent="0.25">
      <c r="A82" s="51" t="s">
        <v>120</v>
      </c>
      <c r="B82" s="123" t="s">
        <v>133</v>
      </c>
      <c r="C82" s="52"/>
      <c r="D82" s="35" t="s">
        <v>69</v>
      </c>
      <c r="E82" s="163" t="str">
        <f>IFERROR(VLOOKUP(D82,'Číselník právnych foriem ŠÚ SR'!$B:$C,2,0),"")</f>
        <v>000</v>
      </c>
      <c r="F82" s="111" t="s">
        <v>217</v>
      </c>
      <c r="G82" s="123" t="s">
        <v>129</v>
      </c>
      <c r="H82" s="123" t="s">
        <v>135</v>
      </c>
      <c r="I82" s="171" t="s">
        <v>1143</v>
      </c>
      <c r="J82" s="113">
        <v>44334.340509259258</v>
      </c>
      <c r="K82" s="108" t="s">
        <v>136</v>
      </c>
      <c r="L82" s="118">
        <v>44410</v>
      </c>
      <c r="M82" s="141">
        <v>8800</v>
      </c>
      <c r="N82" s="115" t="s">
        <v>217</v>
      </c>
      <c r="O82" s="115" t="s">
        <v>137</v>
      </c>
      <c r="P82" s="141">
        <v>0</v>
      </c>
      <c r="Q82" s="149"/>
      <c r="R82" s="113" t="s">
        <v>137</v>
      </c>
      <c r="S82" s="113">
        <v>44256</v>
      </c>
      <c r="T82" s="113">
        <v>44682</v>
      </c>
      <c r="U82" s="124"/>
      <c r="V82" s="149">
        <v>0</v>
      </c>
    </row>
    <row r="83" spans="1:22" ht="15" customHeight="1" x14ac:dyDescent="0.25">
      <c r="A83" s="51" t="s">
        <v>120</v>
      </c>
      <c r="B83" s="123" t="s">
        <v>133</v>
      </c>
      <c r="C83" s="52"/>
      <c r="D83" s="35" t="s">
        <v>69</v>
      </c>
      <c r="E83" s="163" t="str">
        <f>IFERROR(VLOOKUP(D83,'Číselník právnych foriem ŠÚ SR'!$B:$C,2,0),"")</f>
        <v>000</v>
      </c>
      <c r="F83" s="111" t="s">
        <v>218</v>
      </c>
      <c r="G83" s="123" t="s">
        <v>129</v>
      </c>
      <c r="H83" s="123" t="s">
        <v>135</v>
      </c>
      <c r="I83" s="171" t="s">
        <v>1056</v>
      </c>
      <c r="J83" s="113">
        <v>44334.340567129628</v>
      </c>
      <c r="K83" s="108" t="s">
        <v>136</v>
      </c>
      <c r="L83" s="118">
        <v>44419</v>
      </c>
      <c r="M83" s="141">
        <v>8800</v>
      </c>
      <c r="N83" s="115" t="s">
        <v>218</v>
      </c>
      <c r="O83" s="115" t="s">
        <v>137</v>
      </c>
      <c r="P83" s="141">
        <v>0</v>
      </c>
      <c r="Q83" s="149"/>
      <c r="R83" s="113" t="s">
        <v>137</v>
      </c>
      <c r="S83" s="113">
        <v>44449</v>
      </c>
      <c r="T83" s="113">
        <v>44469</v>
      </c>
      <c r="U83" s="124"/>
      <c r="V83" s="149">
        <v>0</v>
      </c>
    </row>
    <row r="84" spans="1:22" ht="15" customHeight="1" x14ac:dyDescent="0.25">
      <c r="A84" s="51" t="s">
        <v>120</v>
      </c>
      <c r="B84" s="123" t="s">
        <v>133</v>
      </c>
      <c r="C84" s="52"/>
      <c r="D84" s="35" t="s">
        <v>69</v>
      </c>
      <c r="E84" s="163" t="str">
        <f>IFERROR(VLOOKUP(D84,'Číselník právnych foriem ŠÚ SR'!$B:$C,2,0),"")</f>
        <v>000</v>
      </c>
      <c r="F84" s="111" t="s">
        <v>219</v>
      </c>
      <c r="G84" s="123" t="s">
        <v>129</v>
      </c>
      <c r="H84" s="123" t="s">
        <v>135</v>
      </c>
      <c r="I84" s="171" t="s">
        <v>1057</v>
      </c>
      <c r="J84" s="113">
        <v>44334.340671296297</v>
      </c>
      <c r="K84" s="108" t="s">
        <v>136</v>
      </c>
      <c r="L84" s="118">
        <v>44399</v>
      </c>
      <c r="M84" s="141">
        <v>8800</v>
      </c>
      <c r="N84" s="115" t="s">
        <v>219</v>
      </c>
      <c r="O84" s="115" t="s">
        <v>137</v>
      </c>
      <c r="P84" s="141">
        <v>0</v>
      </c>
      <c r="Q84" s="149"/>
      <c r="R84" s="113" t="s">
        <v>137</v>
      </c>
      <c r="S84" s="113">
        <v>44440</v>
      </c>
      <c r="T84" s="113">
        <v>44501</v>
      </c>
      <c r="U84" s="124"/>
      <c r="V84" s="149">
        <v>0</v>
      </c>
    </row>
    <row r="85" spans="1:22" ht="15" customHeight="1" x14ac:dyDescent="0.25">
      <c r="A85" s="51" t="s">
        <v>120</v>
      </c>
      <c r="B85" s="123" t="s">
        <v>133</v>
      </c>
      <c r="C85" s="52"/>
      <c r="D85" s="35" t="s">
        <v>69</v>
      </c>
      <c r="E85" s="163" t="str">
        <f>IFERROR(VLOOKUP(D85,'Číselník právnych foriem ŠÚ SR'!$B:$C,2,0),"")</f>
        <v>000</v>
      </c>
      <c r="F85" s="111" t="s">
        <v>220</v>
      </c>
      <c r="G85" s="123" t="s">
        <v>129</v>
      </c>
      <c r="H85" s="123" t="s">
        <v>135</v>
      </c>
      <c r="I85" s="171" t="s">
        <v>1058</v>
      </c>
      <c r="J85" s="113">
        <v>44334.340682870374</v>
      </c>
      <c r="K85" s="108" t="s">
        <v>136</v>
      </c>
      <c r="L85" s="118">
        <v>44376</v>
      </c>
      <c r="M85" s="141">
        <v>8800</v>
      </c>
      <c r="N85" s="115" t="s">
        <v>220</v>
      </c>
      <c r="O85" s="115" t="s">
        <v>137</v>
      </c>
      <c r="P85" s="141">
        <v>0</v>
      </c>
      <c r="Q85" s="149"/>
      <c r="R85" s="113" t="s">
        <v>137</v>
      </c>
      <c r="S85" s="113">
        <v>44348</v>
      </c>
      <c r="T85" s="113">
        <v>44713</v>
      </c>
      <c r="U85" s="124"/>
      <c r="V85" s="149">
        <v>0</v>
      </c>
    </row>
    <row r="86" spans="1:22" ht="15" customHeight="1" x14ac:dyDescent="0.25">
      <c r="A86" s="51" t="s">
        <v>120</v>
      </c>
      <c r="B86" s="123" t="s">
        <v>133</v>
      </c>
      <c r="C86" s="52"/>
      <c r="D86" s="35" t="s">
        <v>69</v>
      </c>
      <c r="E86" s="163" t="str">
        <f>IFERROR(VLOOKUP(D86,'Číselník právnych foriem ŠÚ SR'!$B:$C,2,0),"")</f>
        <v>000</v>
      </c>
      <c r="F86" s="111" t="s">
        <v>221</v>
      </c>
      <c r="G86" s="123" t="s">
        <v>129</v>
      </c>
      <c r="H86" s="123" t="s">
        <v>135</v>
      </c>
      <c r="I86" s="171" t="s">
        <v>1144</v>
      </c>
      <c r="J86" s="113">
        <v>44334.340694444443</v>
      </c>
      <c r="K86" s="108" t="s">
        <v>136</v>
      </c>
      <c r="L86" s="118">
        <v>44361</v>
      </c>
      <c r="M86" s="141">
        <v>8800</v>
      </c>
      <c r="N86" s="115" t="s">
        <v>221</v>
      </c>
      <c r="O86" s="115" t="s">
        <v>137</v>
      </c>
      <c r="P86" s="141">
        <v>0</v>
      </c>
      <c r="Q86" s="149"/>
      <c r="R86" s="113" t="s">
        <v>137</v>
      </c>
      <c r="S86" s="113">
        <v>44440</v>
      </c>
      <c r="T86" s="113">
        <v>44742</v>
      </c>
      <c r="U86" s="124"/>
      <c r="V86" s="149">
        <v>0</v>
      </c>
    </row>
    <row r="87" spans="1:22" ht="15" customHeight="1" x14ac:dyDescent="0.25">
      <c r="A87" s="51" t="s">
        <v>120</v>
      </c>
      <c r="B87" s="123" t="s">
        <v>133</v>
      </c>
      <c r="C87" s="52"/>
      <c r="D87" s="35" t="s">
        <v>69</v>
      </c>
      <c r="E87" s="163" t="str">
        <f>IFERROR(VLOOKUP(D87,'Číselník právnych foriem ŠÚ SR'!$B:$C,2,0),"")</f>
        <v>000</v>
      </c>
      <c r="F87" s="111" t="s">
        <v>222</v>
      </c>
      <c r="G87" s="123" t="s">
        <v>129</v>
      </c>
      <c r="H87" s="123" t="s">
        <v>135</v>
      </c>
      <c r="I87" s="171" t="s">
        <v>1059</v>
      </c>
      <c r="J87" s="113">
        <v>44334.340740740743</v>
      </c>
      <c r="K87" s="108" t="s">
        <v>147</v>
      </c>
      <c r="L87" s="118">
        <v>44459</v>
      </c>
      <c r="M87" s="141">
        <v>5943.2</v>
      </c>
      <c r="N87" s="115" t="s">
        <v>222</v>
      </c>
      <c r="O87" s="115" t="s">
        <v>137</v>
      </c>
      <c r="P87" s="141">
        <v>5332.06</v>
      </c>
      <c r="Q87" s="149">
        <v>7623.0899999999992</v>
      </c>
      <c r="R87" s="113" t="s">
        <v>137</v>
      </c>
      <c r="S87" s="113">
        <v>42660</v>
      </c>
      <c r="T87" s="113">
        <v>44181</v>
      </c>
      <c r="U87" s="124"/>
      <c r="V87" s="149">
        <v>0</v>
      </c>
    </row>
    <row r="88" spans="1:22" ht="15" customHeight="1" x14ac:dyDescent="0.25">
      <c r="A88" s="51" t="s">
        <v>120</v>
      </c>
      <c r="B88" s="123" t="s">
        <v>133</v>
      </c>
      <c r="C88" s="52"/>
      <c r="D88" s="35" t="s">
        <v>69</v>
      </c>
      <c r="E88" s="163" t="str">
        <f>IFERROR(VLOOKUP(D88,'Číselník právnych foriem ŠÚ SR'!$B:$C,2,0),"")</f>
        <v>000</v>
      </c>
      <c r="F88" s="111" t="s">
        <v>223</v>
      </c>
      <c r="G88" s="123" t="s">
        <v>129</v>
      </c>
      <c r="H88" s="123" t="s">
        <v>135</v>
      </c>
      <c r="I88" s="171" t="s">
        <v>1060</v>
      </c>
      <c r="J88" s="113">
        <v>44334.340752314813</v>
      </c>
      <c r="K88" s="108" t="s">
        <v>136</v>
      </c>
      <c r="L88" s="118">
        <v>44378</v>
      </c>
      <c r="M88" s="141">
        <v>8800</v>
      </c>
      <c r="N88" s="115" t="s">
        <v>223</v>
      </c>
      <c r="O88" s="115" t="s">
        <v>137</v>
      </c>
      <c r="P88" s="141">
        <v>0</v>
      </c>
      <c r="Q88" s="149"/>
      <c r="R88" s="113" t="s">
        <v>137</v>
      </c>
      <c r="S88" s="113">
        <v>44348</v>
      </c>
      <c r="T88" s="113">
        <v>44713</v>
      </c>
      <c r="U88" s="124"/>
      <c r="V88" s="149">
        <v>0</v>
      </c>
    </row>
    <row r="89" spans="1:22" ht="15" customHeight="1" x14ac:dyDescent="0.25">
      <c r="A89" s="51" t="s">
        <v>120</v>
      </c>
      <c r="B89" s="123" t="s">
        <v>133</v>
      </c>
      <c r="C89" s="52"/>
      <c r="D89" s="35" t="s">
        <v>69</v>
      </c>
      <c r="E89" s="163" t="str">
        <f>IFERROR(VLOOKUP(D89,'Číselník právnych foriem ŠÚ SR'!$B:$C,2,0),"")</f>
        <v>000</v>
      </c>
      <c r="F89" s="111" t="s">
        <v>224</v>
      </c>
      <c r="G89" s="123" t="s">
        <v>129</v>
      </c>
      <c r="H89" s="123" t="s">
        <v>135</v>
      </c>
      <c r="I89" s="171" t="s">
        <v>1061</v>
      </c>
      <c r="J89" s="113">
        <v>44334.340891203705</v>
      </c>
      <c r="K89" s="108" t="s">
        <v>136</v>
      </c>
      <c r="L89" s="118">
        <v>44369</v>
      </c>
      <c r="M89" s="141">
        <v>8800</v>
      </c>
      <c r="N89" s="115" t="s">
        <v>224</v>
      </c>
      <c r="O89" s="115" t="s">
        <v>137</v>
      </c>
      <c r="P89" s="141">
        <v>0</v>
      </c>
      <c r="Q89" s="149"/>
      <c r="R89" s="113" t="s">
        <v>137</v>
      </c>
      <c r="S89" s="113">
        <v>44256</v>
      </c>
      <c r="T89" s="113">
        <v>44682</v>
      </c>
      <c r="U89" s="124"/>
      <c r="V89" s="149">
        <v>0</v>
      </c>
    </row>
    <row r="90" spans="1:22" ht="15" customHeight="1" x14ac:dyDescent="0.25">
      <c r="A90" s="51" t="s">
        <v>120</v>
      </c>
      <c r="B90" s="123" t="s">
        <v>133</v>
      </c>
      <c r="C90" s="52"/>
      <c r="D90" s="35" t="s">
        <v>69</v>
      </c>
      <c r="E90" s="163" t="str">
        <f>IFERROR(VLOOKUP(D90,'Číselník právnych foriem ŠÚ SR'!$B:$C,2,0),"")</f>
        <v>000</v>
      </c>
      <c r="F90" s="111" t="s">
        <v>225</v>
      </c>
      <c r="G90" s="123" t="s">
        <v>129</v>
      </c>
      <c r="H90" s="123" t="s">
        <v>135</v>
      </c>
      <c r="I90" s="171" t="s">
        <v>1062</v>
      </c>
      <c r="J90" s="113">
        <v>44334.340902777774</v>
      </c>
      <c r="K90" s="108" t="s">
        <v>136</v>
      </c>
      <c r="L90" s="118">
        <v>44399</v>
      </c>
      <c r="M90" s="141">
        <v>8800</v>
      </c>
      <c r="N90" s="115" t="s">
        <v>225</v>
      </c>
      <c r="O90" s="115" t="s">
        <v>137</v>
      </c>
      <c r="P90" s="141">
        <v>0</v>
      </c>
      <c r="Q90" s="149"/>
      <c r="R90" s="113" t="s">
        <v>137</v>
      </c>
      <c r="S90" s="113">
        <v>44317</v>
      </c>
      <c r="T90" s="113">
        <v>44682</v>
      </c>
      <c r="U90" s="124"/>
      <c r="V90" s="149">
        <v>0</v>
      </c>
    </row>
    <row r="91" spans="1:22" ht="15" customHeight="1" x14ac:dyDescent="0.25">
      <c r="A91" s="51" t="s">
        <v>120</v>
      </c>
      <c r="B91" s="123" t="s">
        <v>133</v>
      </c>
      <c r="C91" s="52"/>
      <c r="D91" s="35" t="s">
        <v>69</v>
      </c>
      <c r="E91" s="163" t="str">
        <f>IFERROR(VLOOKUP(D91,'Číselník právnych foriem ŠÚ SR'!$B:$C,2,0),"")</f>
        <v>000</v>
      </c>
      <c r="F91" s="111" t="s">
        <v>226</v>
      </c>
      <c r="G91" s="123" t="s">
        <v>129</v>
      </c>
      <c r="H91" s="123" t="s">
        <v>135</v>
      </c>
      <c r="I91" s="171" t="s">
        <v>1145</v>
      </c>
      <c r="J91" s="113">
        <v>44334.341064814813</v>
      </c>
      <c r="K91" s="108" t="s">
        <v>136</v>
      </c>
      <c r="L91" s="118">
        <v>44386</v>
      </c>
      <c r="M91" s="141">
        <v>8800</v>
      </c>
      <c r="N91" s="115" t="s">
        <v>226</v>
      </c>
      <c r="O91" s="115" t="s">
        <v>137</v>
      </c>
      <c r="P91" s="141">
        <v>0</v>
      </c>
      <c r="Q91" s="149"/>
      <c r="R91" s="113" t="s">
        <v>137</v>
      </c>
      <c r="S91" s="113">
        <v>44378</v>
      </c>
      <c r="T91" s="113">
        <v>44713</v>
      </c>
      <c r="U91" s="124"/>
      <c r="V91" s="149">
        <v>0</v>
      </c>
    </row>
    <row r="92" spans="1:22" ht="15" customHeight="1" x14ac:dyDescent="0.25">
      <c r="A92" s="51" t="s">
        <v>120</v>
      </c>
      <c r="B92" s="123" t="s">
        <v>133</v>
      </c>
      <c r="C92" s="52"/>
      <c r="D92" s="35" t="s">
        <v>69</v>
      </c>
      <c r="E92" s="163" t="str">
        <f>IFERROR(VLOOKUP(D92,'Číselník právnych foriem ŠÚ SR'!$B:$C,2,0),"")</f>
        <v>000</v>
      </c>
      <c r="F92" s="111" t="s">
        <v>227</v>
      </c>
      <c r="G92" s="123" t="s">
        <v>129</v>
      </c>
      <c r="H92" s="123" t="s">
        <v>135</v>
      </c>
      <c r="I92" s="171" t="s">
        <v>1146</v>
      </c>
      <c r="J92" s="113">
        <v>44334.341111111113</v>
      </c>
      <c r="K92" s="108" t="s">
        <v>136</v>
      </c>
      <c r="L92" s="118">
        <v>44397</v>
      </c>
      <c r="M92" s="141">
        <v>8800</v>
      </c>
      <c r="N92" s="115" t="s">
        <v>227</v>
      </c>
      <c r="O92" s="115" t="s">
        <v>137</v>
      </c>
      <c r="P92" s="141">
        <v>0</v>
      </c>
      <c r="Q92" s="149"/>
      <c r="R92" s="113" t="s">
        <v>137</v>
      </c>
      <c r="S92" s="113">
        <v>44378</v>
      </c>
      <c r="T92" s="113">
        <v>44515</v>
      </c>
      <c r="U92" s="124"/>
      <c r="V92" s="149">
        <v>0</v>
      </c>
    </row>
    <row r="93" spans="1:22" ht="15" customHeight="1" x14ac:dyDescent="0.25">
      <c r="A93" s="51" t="s">
        <v>120</v>
      </c>
      <c r="B93" s="123" t="s">
        <v>133</v>
      </c>
      <c r="C93" s="52"/>
      <c r="D93" s="35" t="s">
        <v>69</v>
      </c>
      <c r="E93" s="163" t="str">
        <f>IFERROR(VLOOKUP(D93,'Číselník právnych foriem ŠÚ SR'!$B:$C,2,0),"")</f>
        <v>000</v>
      </c>
      <c r="F93" s="111" t="s">
        <v>228</v>
      </c>
      <c r="G93" s="123" t="s">
        <v>129</v>
      </c>
      <c r="H93" s="123" t="s">
        <v>135</v>
      </c>
      <c r="I93" s="171" t="s">
        <v>1063</v>
      </c>
      <c r="J93" s="113">
        <v>44334.341168981482</v>
      </c>
      <c r="K93" s="108" t="s">
        <v>136</v>
      </c>
      <c r="L93" s="118">
        <v>44419</v>
      </c>
      <c r="M93" s="141">
        <v>8800</v>
      </c>
      <c r="N93" s="115" t="s">
        <v>228</v>
      </c>
      <c r="O93" s="115" t="s">
        <v>137</v>
      </c>
      <c r="P93" s="141">
        <v>0</v>
      </c>
      <c r="Q93" s="149"/>
      <c r="R93" s="113" t="s">
        <v>137</v>
      </c>
      <c r="S93" s="113">
        <v>44348</v>
      </c>
      <c r="T93" s="113">
        <v>44469</v>
      </c>
      <c r="U93" s="124"/>
      <c r="V93" s="149">
        <v>0</v>
      </c>
    </row>
    <row r="94" spans="1:22" ht="15" customHeight="1" x14ac:dyDescent="0.25">
      <c r="A94" s="51" t="s">
        <v>120</v>
      </c>
      <c r="B94" s="123" t="s">
        <v>133</v>
      </c>
      <c r="C94" s="52"/>
      <c r="D94" s="35" t="s">
        <v>69</v>
      </c>
      <c r="E94" s="163" t="str">
        <f>IFERROR(VLOOKUP(D94,'Číselník právnych foriem ŠÚ SR'!$B:$C,2,0),"")</f>
        <v>000</v>
      </c>
      <c r="F94" s="111" t="s">
        <v>229</v>
      </c>
      <c r="G94" s="123" t="s">
        <v>129</v>
      </c>
      <c r="H94" s="123" t="s">
        <v>135</v>
      </c>
      <c r="I94" s="171" t="s">
        <v>1064</v>
      </c>
      <c r="J94" s="113">
        <v>44334.341180555559</v>
      </c>
      <c r="K94" s="108" t="s">
        <v>147</v>
      </c>
      <c r="L94" s="118">
        <v>44389</v>
      </c>
      <c r="M94" s="141">
        <v>8800</v>
      </c>
      <c r="N94" s="115" t="s">
        <v>229</v>
      </c>
      <c r="O94" s="115" t="s">
        <v>137</v>
      </c>
      <c r="P94" s="141">
        <v>4315.4799999999996</v>
      </c>
      <c r="Q94" s="149">
        <v>5573.2100000000009</v>
      </c>
      <c r="R94" s="113" t="s">
        <v>137</v>
      </c>
      <c r="S94" s="113">
        <v>42736</v>
      </c>
      <c r="T94" s="113">
        <v>44155</v>
      </c>
      <c r="U94" s="124"/>
      <c r="V94" s="149">
        <v>0</v>
      </c>
    </row>
    <row r="95" spans="1:22" ht="15" customHeight="1" x14ac:dyDescent="0.25">
      <c r="A95" s="51" t="s">
        <v>120</v>
      </c>
      <c r="B95" s="123" t="s">
        <v>133</v>
      </c>
      <c r="C95" s="52"/>
      <c r="D95" s="35" t="s">
        <v>69</v>
      </c>
      <c r="E95" s="163" t="str">
        <f>IFERROR(VLOOKUP(D95,'Číselník právnych foriem ŠÚ SR'!$B:$C,2,0),"")</f>
        <v>000</v>
      </c>
      <c r="F95" s="111" t="s">
        <v>230</v>
      </c>
      <c r="G95" s="123" t="s">
        <v>129</v>
      </c>
      <c r="H95" s="123" t="s">
        <v>135</v>
      </c>
      <c r="I95" s="171" t="s">
        <v>1065</v>
      </c>
      <c r="J95" s="113">
        <v>44334.341226851851</v>
      </c>
      <c r="K95" s="108" t="s">
        <v>147</v>
      </c>
      <c r="L95" s="118">
        <v>44477</v>
      </c>
      <c r="M95" s="141">
        <v>8783.6</v>
      </c>
      <c r="N95" s="115" t="s">
        <v>230</v>
      </c>
      <c r="O95" s="115" t="s">
        <v>137</v>
      </c>
      <c r="P95" s="141">
        <v>8146.14</v>
      </c>
      <c r="Q95" s="149">
        <v>11019.21</v>
      </c>
      <c r="R95" s="113" t="s">
        <v>137</v>
      </c>
      <c r="S95" s="113">
        <v>44228</v>
      </c>
      <c r="T95" s="113">
        <v>44316</v>
      </c>
      <c r="U95" s="124"/>
      <c r="V95" s="149">
        <v>0</v>
      </c>
    </row>
    <row r="96" spans="1:22" ht="15" customHeight="1" x14ac:dyDescent="0.25">
      <c r="A96" s="51" t="s">
        <v>120</v>
      </c>
      <c r="B96" s="123" t="s">
        <v>133</v>
      </c>
      <c r="C96" s="52"/>
      <c r="D96" s="35" t="s">
        <v>69</v>
      </c>
      <c r="E96" s="163" t="str">
        <f>IFERROR(VLOOKUP(D96,'Číselník právnych foriem ŠÚ SR'!$B:$C,2,0),"")</f>
        <v>000</v>
      </c>
      <c r="F96" s="111" t="s">
        <v>231</v>
      </c>
      <c r="G96" s="123" t="s">
        <v>129</v>
      </c>
      <c r="H96" s="123" t="s">
        <v>135</v>
      </c>
      <c r="I96" s="171" t="s">
        <v>1066</v>
      </c>
      <c r="J96" s="113">
        <v>44334.341249999998</v>
      </c>
      <c r="K96" s="108" t="s">
        <v>136</v>
      </c>
      <c r="L96" s="118">
        <v>44376</v>
      </c>
      <c r="M96" s="141">
        <v>8800</v>
      </c>
      <c r="N96" s="115" t="s">
        <v>231</v>
      </c>
      <c r="O96" s="115" t="s">
        <v>137</v>
      </c>
      <c r="P96" s="141">
        <v>0</v>
      </c>
      <c r="Q96" s="149"/>
      <c r="R96" s="113" t="s">
        <v>137</v>
      </c>
      <c r="S96" s="113">
        <v>44377</v>
      </c>
      <c r="T96" s="113">
        <v>44469</v>
      </c>
      <c r="U96" s="124"/>
      <c r="V96" s="149">
        <v>0</v>
      </c>
    </row>
    <row r="97" spans="1:22" ht="15" customHeight="1" x14ac:dyDescent="0.25">
      <c r="A97" s="51" t="s">
        <v>120</v>
      </c>
      <c r="B97" s="123" t="s">
        <v>133</v>
      </c>
      <c r="C97" s="52"/>
      <c r="D97" s="35" t="s">
        <v>69</v>
      </c>
      <c r="E97" s="163" t="str">
        <f>IFERROR(VLOOKUP(D97,'Číselník právnych foriem ŠÚ SR'!$B:$C,2,0),"")</f>
        <v>000</v>
      </c>
      <c r="F97" s="111" t="s">
        <v>232</v>
      </c>
      <c r="G97" s="123" t="s">
        <v>129</v>
      </c>
      <c r="H97" s="123" t="s">
        <v>135</v>
      </c>
      <c r="I97" s="171" t="s">
        <v>1067</v>
      </c>
      <c r="J97" s="113">
        <v>44334.341273148151</v>
      </c>
      <c r="K97" s="108" t="s">
        <v>147</v>
      </c>
      <c r="L97" s="118">
        <v>44477</v>
      </c>
      <c r="M97" s="141">
        <v>8800</v>
      </c>
      <c r="N97" s="115" t="s">
        <v>232</v>
      </c>
      <c r="O97" s="115" t="s">
        <v>137</v>
      </c>
      <c r="P97" s="141">
        <v>5884.12</v>
      </c>
      <c r="Q97" s="149">
        <v>13208.95</v>
      </c>
      <c r="R97" s="113" t="s">
        <v>137</v>
      </c>
      <c r="S97" s="113">
        <v>44348</v>
      </c>
      <c r="T97" s="113">
        <v>44470</v>
      </c>
      <c r="U97" s="124"/>
      <c r="V97" s="149">
        <v>0</v>
      </c>
    </row>
    <row r="98" spans="1:22" ht="15" customHeight="1" x14ac:dyDescent="0.25">
      <c r="A98" s="51" t="s">
        <v>120</v>
      </c>
      <c r="B98" s="123" t="s">
        <v>133</v>
      </c>
      <c r="C98" s="52"/>
      <c r="D98" s="35" t="s">
        <v>69</v>
      </c>
      <c r="E98" s="163" t="str">
        <f>IFERROR(VLOOKUP(D98,'Číselník právnych foriem ŠÚ SR'!$B:$C,2,0),"")</f>
        <v>000</v>
      </c>
      <c r="F98" s="111" t="s">
        <v>233</v>
      </c>
      <c r="G98" s="123" t="s">
        <v>129</v>
      </c>
      <c r="H98" s="123" t="s">
        <v>135</v>
      </c>
      <c r="I98" s="171" t="s">
        <v>1068</v>
      </c>
      <c r="J98" s="113">
        <v>44334.341319444444</v>
      </c>
      <c r="K98" s="108" t="s">
        <v>136</v>
      </c>
      <c r="L98" s="118">
        <v>44399</v>
      </c>
      <c r="M98" s="141">
        <v>8800</v>
      </c>
      <c r="N98" s="115" t="s">
        <v>233</v>
      </c>
      <c r="O98" s="115" t="s">
        <v>137</v>
      </c>
      <c r="P98" s="141">
        <v>0</v>
      </c>
      <c r="Q98" s="149"/>
      <c r="R98" s="113" t="s">
        <v>137</v>
      </c>
      <c r="S98" s="113"/>
      <c r="T98" s="113">
        <v>44682</v>
      </c>
      <c r="U98" s="124"/>
      <c r="V98" s="149">
        <v>0</v>
      </c>
    </row>
    <row r="99" spans="1:22" ht="15" customHeight="1" x14ac:dyDescent="0.25">
      <c r="A99" s="51" t="s">
        <v>120</v>
      </c>
      <c r="B99" s="123" t="s">
        <v>133</v>
      </c>
      <c r="C99" s="52"/>
      <c r="D99" s="35" t="s">
        <v>69</v>
      </c>
      <c r="E99" s="163" t="str">
        <f>IFERROR(VLOOKUP(D99,'Číselník právnych foriem ŠÚ SR'!$B:$C,2,0),"")</f>
        <v>000</v>
      </c>
      <c r="F99" s="111" t="s">
        <v>234</v>
      </c>
      <c r="G99" s="123" t="s">
        <v>129</v>
      </c>
      <c r="H99" s="123" t="s">
        <v>135</v>
      </c>
      <c r="I99" s="171" t="s">
        <v>1069</v>
      </c>
      <c r="J99" s="113">
        <v>44334.34134259259</v>
      </c>
      <c r="K99" s="108" t="s">
        <v>136</v>
      </c>
      <c r="L99" s="118">
        <v>44397</v>
      </c>
      <c r="M99" s="141">
        <v>8800</v>
      </c>
      <c r="N99" s="115" t="s">
        <v>234</v>
      </c>
      <c r="O99" s="115" t="s">
        <v>137</v>
      </c>
      <c r="P99" s="141">
        <v>0</v>
      </c>
      <c r="Q99" s="149"/>
      <c r="R99" s="113" t="s">
        <v>137</v>
      </c>
      <c r="S99" s="113">
        <v>44287</v>
      </c>
      <c r="T99" s="113">
        <v>44652</v>
      </c>
      <c r="U99" s="124"/>
      <c r="V99" s="149">
        <v>0</v>
      </c>
    </row>
    <row r="100" spans="1:22" ht="15" customHeight="1" x14ac:dyDescent="0.25">
      <c r="A100" s="51" t="s">
        <v>120</v>
      </c>
      <c r="B100" s="123" t="s">
        <v>133</v>
      </c>
      <c r="C100" s="52"/>
      <c r="D100" s="35" t="s">
        <v>69</v>
      </c>
      <c r="E100" s="163" t="str">
        <f>IFERROR(VLOOKUP(D100,'Číselník právnych foriem ŠÚ SR'!$B:$C,2,0),"")</f>
        <v>000</v>
      </c>
      <c r="F100" s="111" t="s">
        <v>235</v>
      </c>
      <c r="G100" s="123" t="s">
        <v>129</v>
      </c>
      <c r="H100" s="123" t="s">
        <v>135</v>
      </c>
      <c r="I100" s="171" t="s">
        <v>1147</v>
      </c>
      <c r="J100" s="113">
        <v>44334.341435185182</v>
      </c>
      <c r="K100" s="108" t="s">
        <v>136</v>
      </c>
      <c r="L100" s="118">
        <v>44386</v>
      </c>
      <c r="M100" s="141">
        <v>8800</v>
      </c>
      <c r="N100" s="115" t="s">
        <v>235</v>
      </c>
      <c r="O100" s="115" t="s">
        <v>137</v>
      </c>
      <c r="P100" s="141">
        <v>0</v>
      </c>
      <c r="Q100" s="149"/>
      <c r="R100" s="113" t="s">
        <v>137</v>
      </c>
      <c r="S100" s="113">
        <v>44470</v>
      </c>
      <c r="T100" s="113">
        <v>44835</v>
      </c>
      <c r="U100" s="124"/>
      <c r="V100" s="149">
        <v>0</v>
      </c>
    </row>
    <row r="101" spans="1:22" ht="15" customHeight="1" x14ac:dyDescent="0.25">
      <c r="A101" s="51" t="s">
        <v>120</v>
      </c>
      <c r="B101" s="123" t="s">
        <v>133</v>
      </c>
      <c r="C101" s="52"/>
      <c r="D101" s="35" t="s">
        <v>69</v>
      </c>
      <c r="E101" s="163" t="str">
        <f>IFERROR(VLOOKUP(D101,'Číselník právnych foriem ŠÚ SR'!$B:$C,2,0),"")</f>
        <v>000</v>
      </c>
      <c r="F101" s="111" t="s">
        <v>236</v>
      </c>
      <c r="G101" s="123" t="s">
        <v>129</v>
      </c>
      <c r="H101" s="123" t="s">
        <v>135</v>
      </c>
      <c r="I101" s="171" t="s">
        <v>1070</v>
      </c>
      <c r="J101" s="113">
        <v>44334.341527777775</v>
      </c>
      <c r="K101" s="108" t="s">
        <v>136</v>
      </c>
      <c r="L101" s="118">
        <v>44397</v>
      </c>
      <c r="M101" s="141">
        <v>8800</v>
      </c>
      <c r="N101" s="115" t="s">
        <v>236</v>
      </c>
      <c r="O101" s="115" t="s">
        <v>137</v>
      </c>
      <c r="P101" s="141">
        <v>0</v>
      </c>
      <c r="Q101" s="149"/>
      <c r="R101" s="113" t="s">
        <v>137</v>
      </c>
      <c r="S101" s="113">
        <v>44378</v>
      </c>
      <c r="T101" s="113">
        <v>44676</v>
      </c>
      <c r="U101" s="124"/>
      <c r="V101" s="149">
        <v>0</v>
      </c>
    </row>
    <row r="102" spans="1:22" ht="15" customHeight="1" x14ac:dyDescent="0.25">
      <c r="A102" s="51" t="s">
        <v>120</v>
      </c>
      <c r="B102" s="123" t="s">
        <v>133</v>
      </c>
      <c r="C102" s="52"/>
      <c r="D102" s="35" t="s">
        <v>69</v>
      </c>
      <c r="E102" s="163" t="str">
        <f>IFERROR(VLOOKUP(D102,'Číselník právnych foriem ŠÚ SR'!$B:$C,2,0),"")</f>
        <v>000</v>
      </c>
      <c r="F102" s="111" t="s">
        <v>237</v>
      </c>
      <c r="G102" s="123" t="s">
        <v>129</v>
      </c>
      <c r="H102" s="123" t="s">
        <v>135</v>
      </c>
      <c r="I102" s="171" t="s">
        <v>1148</v>
      </c>
      <c r="J102" s="113">
        <v>44334.341539351852</v>
      </c>
      <c r="K102" s="108" t="s">
        <v>136</v>
      </c>
      <c r="L102" s="118">
        <v>44376</v>
      </c>
      <c r="M102" s="141">
        <v>8800</v>
      </c>
      <c r="N102" s="115" t="s">
        <v>237</v>
      </c>
      <c r="O102" s="115" t="s">
        <v>137</v>
      </c>
      <c r="P102" s="141">
        <v>0</v>
      </c>
      <c r="Q102" s="149"/>
      <c r="R102" s="113" t="s">
        <v>137</v>
      </c>
      <c r="S102" s="113">
        <v>44317</v>
      </c>
      <c r="T102" s="113">
        <v>44440</v>
      </c>
      <c r="U102" s="124"/>
      <c r="V102" s="149">
        <v>0</v>
      </c>
    </row>
    <row r="103" spans="1:22" ht="15" customHeight="1" x14ac:dyDescent="0.25">
      <c r="A103" s="51" t="s">
        <v>120</v>
      </c>
      <c r="B103" s="123" t="s">
        <v>133</v>
      </c>
      <c r="C103" s="52"/>
      <c r="D103" s="35" t="s">
        <v>69</v>
      </c>
      <c r="E103" s="163" t="str">
        <f>IFERROR(VLOOKUP(D103,'Číselník právnych foriem ŠÚ SR'!$B:$C,2,0),"")</f>
        <v>000</v>
      </c>
      <c r="F103" s="111" t="s">
        <v>238</v>
      </c>
      <c r="G103" s="123" t="s">
        <v>129</v>
      </c>
      <c r="H103" s="123" t="s">
        <v>135</v>
      </c>
      <c r="I103" s="171" t="s">
        <v>1071</v>
      </c>
      <c r="J103" s="113">
        <v>44334.341550925928</v>
      </c>
      <c r="K103" s="108" t="s">
        <v>136</v>
      </c>
      <c r="L103" s="118">
        <v>44403</v>
      </c>
      <c r="M103" s="141">
        <v>8800</v>
      </c>
      <c r="N103" s="115" t="s">
        <v>238</v>
      </c>
      <c r="O103" s="115" t="s">
        <v>137</v>
      </c>
      <c r="P103" s="141">
        <v>0</v>
      </c>
      <c r="Q103" s="149"/>
      <c r="R103" s="113" t="s">
        <v>137</v>
      </c>
      <c r="S103" s="113">
        <v>44317</v>
      </c>
      <c r="T103" s="113">
        <v>44682</v>
      </c>
      <c r="U103" s="124"/>
      <c r="V103" s="149">
        <v>0</v>
      </c>
    </row>
    <row r="104" spans="1:22" ht="15" customHeight="1" x14ac:dyDescent="0.25">
      <c r="A104" s="51" t="s">
        <v>120</v>
      </c>
      <c r="B104" s="123" t="s">
        <v>133</v>
      </c>
      <c r="C104" s="52"/>
      <c r="D104" s="35" t="s">
        <v>69</v>
      </c>
      <c r="E104" s="163" t="str">
        <f>IFERROR(VLOOKUP(D104,'Číselník právnych foriem ŠÚ SR'!$B:$C,2,0),"")</f>
        <v>000</v>
      </c>
      <c r="F104" s="111" t="s">
        <v>239</v>
      </c>
      <c r="G104" s="123" t="s">
        <v>129</v>
      </c>
      <c r="H104" s="123" t="s">
        <v>135</v>
      </c>
      <c r="I104" s="171" t="s">
        <v>1149</v>
      </c>
      <c r="J104" s="113">
        <v>44334.341585648152</v>
      </c>
      <c r="K104" s="108" t="s">
        <v>136</v>
      </c>
      <c r="L104" s="118">
        <v>44399</v>
      </c>
      <c r="M104" s="141">
        <v>8800</v>
      </c>
      <c r="N104" s="115" t="s">
        <v>239</v>
      </c>
      <c r="O104" s="115" t="s">
        <v>137</v>
      </c>
      <c r="P104" s="141">
        <v>0</v>
      </c>
      <c r="Q104" s="149"/>
      <c r="R104" s="113" t="s">
        <v>137</v>
      </c>
      <c r="S104" s="113">
        <v>44317</v>
      </c>
      <c r="T104" s="113">
        <v>44682</v>
      </c>
      <c r="U104" s="124"/>
      <c r="V104" s="149">
        <v>0</v>
      </c>
    </row>
    <row r="105" spans="1:22" ht="15" customHeight="1" x14ac:dyDescent="0.25">
      <c r="A105" s="51" t="s">
        <v>120</v>
      </c>
      <c r="B105" s="123" t="s">
        <v>133</v>
      </c>
      <c r="C105" s="52"/>
      <c r="D105" s="35" t="s">
        <v>69</v>
      </c>
      <c r="E105" s="163" t="str">
        <f>IFERROR(VLOOKUP(D105,'Číselník právnych foriem ŠÚ SR'!$B:$C,2,0),"")</f>
        <v>000</v>
      </c>
      <c r="F105" s="111" t="s">
        <v>240</v>
      </c>
      <c r="G105" s="123" t="s">
        <v>129</v>
      </c>
      <c r="H105" s="123" t="s">
        <v>135</v>
      </c>
      <c r="I105" s="171" t="s">
        <v>1072</v>
      </c>
      <c r="J105" s="113">
        <v>44334.341597222221</v>
      </c>
      <c r="K105" s="108" t="s">
        <v>136</v>
      </c>
      <c r="L105" s="118">
        <v>44413</v>
      </c>
      <c r="M105" s="141">
        <v>8800</v>
      </c>
      <c r="N105" s="115" t="s">
        <v>240</v>
      </c>
      <c r="O105" s="115" t="s">
        <v>137</v>
      </c>
      <c r="P105" s="141">
        <v>0</v>
      </c>
      <c r="Q105" s="149"/>
      <c r="R105" s="113" t="s">
        <v>137</v>
      </c>
      <c r="S105" s="113">
        <v>44348</v>
      </c>
      <c r="T105" s="113">
        <v>44804</v>
      </c>
      <c r="U105" s="124"/>
      <c r="V105" s="149">
        <v>0</v>
      </c>
    </row>
    <row r="106" spans="1:22" ht="15" customHeight="1" x14ac:dyDescent="0.25">
      <c r="A106" s="51" t="s">
        <v>120</v>
      </c>
      <c r="B106" s="123" t="s">
        <v>133</v>
      </c>
      <c r="C106" s="52"/>
      <c r="D106" s="35" t="s">
        <v>69</v>
      </c>
      <c r="E106" s="163" t="str">
        <f>IFERROR(VLOOKUP(D106,'Číselník právnych foriem ŠÚ SR'!$B:$C,2,0),"")</f>
        <v>000</v>
      </c>
      <c r="F106" s="111" t="s">
        <v>241</v>
      </c>
      <c r="G106" s="123" t="s">
        <v>129</v>
      </c>
      <c r="H106" s="123" t="s">
        <v>135</v>
      </c>
      <c r="I106" s="171" t="s">
        <v>1073</v>
      </c>
      <c r="J106" s="113">
        <v>44334.341608796298</v>
      </c>
      <c r="K106" s="108" t="s">
        <v>136</v>
      </c>
      <c r="L106" s="118">
        <v>44362</v>
      </c>
      <c r="M106" s="141">
        <v>8800</v>
      </c>
      <c r="N106" s="115" t="s">
        <v>241</v>
      </c>
      <c r="O106" s="115" t="s">
        <v>137</v>
      </c>
      <c r="P106" s="141">
        <v>0</v>
      </c>
      <c r="Q106" s="149"/>
      <c r="R106" s="113" t="s">
        <v>137</v>
      </c>
      <c r="S106" s="113">
        <v>44470</v>
      </c>
      <c r="T106" s="113">
        <v>44621</v>
      </c>
      <c r="U106" s="124"/>
      <c r="V106" s="149">
        <v>0</v>
      </c>
    </row>
    <row r="107" spans="1:22" ht="15" customHeight="1" x14ac:dyDescent="0.25">
      <c r="A107" s="51" t="s">
        <v>120</v>
      </c>
      <c r="B107" s="123" t="s">
        <v>133</v>
      </c>
      <c r="C107" s="52"/>
      <c r="D107" s="35" t="s">
        <v>69</v>
      </c>
      <c r="E107" s="163" t="str">
        <f>IFERROR(VLOOKUP(D107,'Číselník právnych foriem ŠÚ SR'!$B:$C,2,0),"")</f>
        <v>000</v>
      </c>
      <c r="F107" s="111" t="s">
        <v>242</v>
      </c>
      <c r="G107" s="123" t="s">
        <v>129</v>
      </c>
      <c r="H107" s="123" t="s">
        <v>135</v>
      </c>
      <c r="I107" s="171" t="s">
        <v>1074</v>
      </c>
      <c r="J107" s="113">
        <v>44334.341620370367</v>
      </c>
      <c r="K107" s="108" t="s">
        <v>147</v>
      </c>
      <c r="L107" s="118">
        <v>44449</v>
      </c>
      <c r="M107" s="141">
        <v>6836.6</v>
      </c>
      <c r="N107" s="115" t="s">
        <v>242</v>
      </c>
      <c r="O107" s="115" t="s">
        <v>137</v>
      </c>
      <c r="P107" s="141">
        <v>5916.2</v>
      </c>
      <c r="Q107" s="149">
        <v>10657.8</v>
      </c>
      <c r="R107" s="113" t="s">
        <v>137</v>
      </c>
      <c r="S107" s="113">
        <v>44256</v>
      </c>
      <c r="T107" s="113">
        <v>44317</v>
      </c>
      <c r="U107" s="124"/>
      <c r="V107" s="149">
        <v>0</v>
      </c>
    </row>
    <row r="108" spans="1:22" ht="15" customHeight="1" x14ac:dyDescent="0.25">
      <c r="A108" s="51" t="s">
        <v>120</v>
      </c>
      <c r="B108" s="123" t="s">
        <v>133</v>
      </c>
      <c r="C108" s="52"/>
      <c r="D108" s="35" t="s">
        <v>69</v>
      </c>
      <c r="E108" s="163" t="str">
        <f>IFERROR(VLOOKUP(D108,'Číselník právnych foriem ŠÚ SR'!$B:$C,2,0),"")</f>
        <v>000</v>
      </c>
      <c r="F108" s="111" t="s">
        <v>243</v>
      </c>
      <c r="G108" s="123" t="s">
        <v>129</v>
      </c>
      <c r="H108" s="123" t="s">
        <v>135</v>
      </c>
      <c r="I108" s="171" t="s">
        <v>1075</v>
      </c>
      <c r="J108" s="113">
        <v>44334.341643518521</v>
      </c>
      <c r="K108" s="108" t="s">
        <v>136</v>
      </c>
      <c r="L108" s="118">
        <v>44386</v>
      </c>
      <c r="M108" s="141">
        <v>8800</v>
      </c>
      <c r="N108" s="115" t="s">
        <v>243</v>
      </c>
      <c r="O108" s="115" t="s">
        <v>137</v>
      </c>
      <c r="P108" s="141">
        <v>0</v>
      </c>
      <c r="Q108" s="149"/>
      <c r="R108" s="113" t="s">
        <v>137</v>
      </c>
      <c r="S108" s="113">
        <v>44378</v>
      </c>
      <c r="T108" s="113">
        <v>44470</v>
      </c>
      <c r="U108" s="124"/>
      <c r="V108" s="149">
        <v>0</v>
      </c>
    </row>
    <row r="109" spans="1:22" ht="15" customHeight="1" x14ac:dyDescent="0.25">
      <c r="A109" s="51" t="s">
        <v>120</v>
      </c>
      <c r="B109" s="123" t="s">
        <v>133</v>
      </c>
      <c r="C109" s="52"/>
      <c r="D109" s="35" t="s">
        <v>69</v>
      </c>
      <c r="E109" s="163" t="str">
        <f>IFERROR(VLOOKUP(D109,'Číselník právnych foriem ŠÚ SR'!$B:$C,2,0),"")</f>
        <v>000</v>
      </c>
      <c r="F109" s="111" t="s">
        <v>244</v>
      </c>
      <c r="G109" s="123" t="s">
        <v>129</v>
      </c>
      <c r="H109" s="123" t="s">
        <v>135</v>
      </c>
      <c r="I109" s="171" t="s">
        <v>1150</v>
      </c>
      <c r="J109" s="113">
        <v>44334.341736111113</v>
      </c>
      <c r="K109" s="108" t="s">
        <v>136</v>
      </c>
      <c r="L109" s="118">
        <v>44417</v>
      </c>
      <c r="M109" s="141">
        <v>8800</v>
      </c>
      <c r="N109" s="115" t="s">
        <v>244</v>
      </c>
      <c r="O109" s="115" t="s">
        <v>137</v>
      </c>
      <c r="P109" s="141">
        <v>0</v>
      </c>
      <c r="Q109" s="149"/>
      <c r="R109" s="113" t="s">
        <v>137</v>
      </c>
      <c r="S109" s="113">
        <v>44454</v>
      </c>
      <c r="T109" s="113">
        <v>44529</v>
      </c>
      <c r="U109" s="124"/>
      <c r="V109" s="149">
        <v>0</v>
      </c>
    </row>
    <row r="110" spans="1:22" ht="15" customHeight="1" x14ac:dyDescent="0.25">
      <c r="A110" s="51" t="s">
        <v>120</v>
      </c>
      <c r="B110" s="123" t="s">
        <v>133</v>
      </c>
      <c r="C110" s="52"/>
      <c r="D110" s="35" t="s">
        <v>69</v>
      </c>
      <c r="E110" s="163" t="str">
        <f>IFERROR(VLOOKUP(D110,'Číselník právnych foriem ŠÚ SR'!$B:$C,2,0),"")</f>
        <v>000</v>
      </c>
      <c r="F110" s="111" t="s">
        <v>245</v>
      </c>
      <c r="G110" s="123" t="s">
        <v>129</v>
      </c>
      <c r="H110" s="123" t="s">
        <v>135</v>
      </c>
      <c r="I110" s="171" t="s">
        <v>1076</v>
      </c>
      <c r="J110" s="113">
        <v>44334.341736111113</v>
      </c>
      <c r="K110" s="108" t="s">
        <v>136</v>
      </c>
      <c r="L110" s="118">
        <v>44398</v>
      </c>
      <c r="M110" s="141">
        <v>8800</v>
      </c>
      <c r="N110" s="115" t="s">
        <v>245</v>
      </c>
      <c r="O110" s="115" t="s">
        <v>137</v>
      </c>
      <c r="P110" s="141">
        <v>0</v>
      </c>
      <c r="Q110" s="149"/>
      <c r="R110" s="113" t="s">
        <v>137</v>
      </c>
      <c r="S110" s="113">
        <v>44317</v>
      </c>
      <c r="T110" s="113">
        <v>44573</v>
      </c>
      <c r="U110" s="124"/>
      <c r="V110" s="149">
        <v>0</v>
      </c>
    </row>
    <row r="111" spans="1:22" ht="15" customHeight="1" x14ac:dyDescent="0.25">
      <c r="A111" s="51" t="s">
        <v>120</v>
      </c>
      <c r="B111" s="123" t="s">
        <v>133</v>
      </c>
      <c r="C111" s="52"/>
      <c r="D111" s="35" t="s">
        <v>69</v>
      </c>
      <c r="E111" s="163" t="str">
        <f>IFERROR(VLOOKUP(D111,'Číselník právnych foriem ŠÚ SR'!$B:$C,2,0),"")</f>
        <v>000</v>
      </c>
      <c r="F111" s="111" t="s">
        <v>246</v>
      </c>
      <c r="G111" s="123" t="s">
        <v>129</v>
      </c>
      <c r="H111" s="123" t="s">
        <v>135</v>
      </c>
      <c r="I111" s="171" t="s">
        <v>1151</v>
      </c>
      <c r="J111" s="113">
        <v>44334.341817129629</v>
      </c>
      <c r="K111" s="108" t="s">
        <v>147</v>
      </c>
      <c r="L111" s="118">
        <v>44398</v>
      </c>
      <c r="M111" s="141">
        <v>8800</v>
      </c>
      <c r="N111" s="115" t="s">
        <v>246</v>
      </c>
      <c r="O111" s="115" t="s">
        <v>137</v>
      </c>
      <c r="P111" s="141">
        <v>5769.18</v>
      </c>
      <c r="Q111" s="149">
        <v>7848.76</v>
      </c>
      <c r="R111" s="113" t="s">
        <v>137</v>
      </c>
      <c r="S111" s="113">
        <v>44348</v>
      </c>
      <c r="T111" s="113">
        <v>44713</v>
      </c>
      <c r="U111" s="124"/>
      <c r="V111" s="149">
        <v>0</v>
      </c>
    </row>
    <row r="112" spans="1:22" ht="15" customHeight="1" x14ac:dyDescent="0.25">
      <c r="A112" s="51" t="s">
        <v>120</v>
      </c>
      <c r="B112" s="123" t="s">
        <v>133</v>
      </c>
      <c r="C112" s="52"/>
      <c r="D112" s="35" t="s">
        <v>69</v>
      </c>
      <c r="E112" s="163" t="str">
        <f>IFERROR(VLOOKUP(D112,'Číselník právnych foriem ŠÚ SR'!$B:$C,2,0),"")</f>
        <v>000</v>
      </c>
      <c r="F112" s="111" t="s">
        <v>247</v>
      </c>
      <c r="G112" s="123" t="s">
        <v>129</v>
      </c>
      <c r="H112" s="123" t="s">
        <v>135</v>
      </c>
      <c r="I112" s="171" t="s">
        <v>1077</v>
      </c>
      <c r="J112" s="113">
        <v>44334.341898148145</v>
      </c>
      <c r="K112" s="108" t="s">
        <v>136</v>
      </c>
      <c r="L112" s="118">
        <v>44413</v>
      </c>
      <c r="M112" s="141">
        <v>8800</v>
      </c>
      <c r="N112" s="115" t="s">
        <v>247</v>
      </c>
      <c r="O112" s="115" t="s">
        <v>137</v>
      </c>
      <c r="P112" s="141">
        <v>0</v>
      </c>
      <c r="Q112" s="149"/>
      <c r="R112" s="113" t="s">
        <v>137</v>
      </c>
      <c r="S112" s="113">
        <v>44317</v>
      </c>
      <c r="T112" s="113">
        <v>44682</v>
      </c>
      <c r="U112" s="124"/>
      <c r="V112" s="149">
        <v>0</v>
      </c>
    </row>
    <row r="113" spans="1:22" ht="15" customHeight="1" x14ac:dyDescent="0.25">
      <c r="A113" s="51" t="s">
        <v>120</v>
      </c>
      <c r="B113" s="123" t="s">
        <v>133</v>
      </c>
      <c r="C113" s="52"/>
      <c r="D113" s="35" t="s">
        <v>69</v>
      </c>
      <c r="E113" s="163" t="str">
        <f>IFERROR(VLOOKUP(D113,'Číselník právnych foriem ŠÚ SR'!$B:$C,2,0),"")</f>
        <v>000</v>
      </c>
      <c r="F113" s="111" t="s">
        <v>248</v>
      </c>
      <c r="G113" s="123" t="s">
        <v>129</v>
      </c>
      <c r="H113" s="123" t="s">
        <v>135</v>
      </c>
      <c r="I113" s="171" t="s">
        <v>1152</v>
      </c>
      <c r="J113" s="113">
        <v>44334.342118055552</v>
      </c>
      <c r="K113" s="108" t="s">
        <v>136</v>
      </c>
      <c r="L113" s="118">
        <v>44361</v>
      </c>
      <c r="M113" s="141">
        <v>8800</v>
      </c>
      <c r="N113" s="115" t="s">
        <v>248</v>
      </c>
      <c r="O113" s="115" t="s">
        <v>137</v>
      </c>
      <c r="P113" s="141">
        <v>0</v>
      </c>
      <c r="Q113" s="149"/>
      <c r="R113" s="113" t="s">
        <v>137</v>
      </c>
      <c r="S113" s="113">
        <v>44440</v>
      </c>
      <c r="T113" s="113">
        <v>44804</v>
      </c>
      <c r="U113" s="124"/>
      <c r="V113" s="149">
        <v>0</v>
      </c>
    </row>
    <row r="114" spans="1:22" ht="15" customHeight="1" x14ac:dyDescent="0.25">
      <c r="A114" s="51" t="s">
        <v>120</v>
      </c>
      <c r="B114" s="123" t="s">
        <v>133</v>
      </c>
      <c r="C114" s="52"/>
      <c r="D114" s="35" t="s">
        <v>69</v>
      </c>
      <c r="E114" s="163" t="str">
        <f>IFERROR(VLOOKUP(D114,'Číselník právnych foriem ŠÚ SR'!$B:$C,2,0),"")</f>
        <v>000</v>
      </c>
      <c r="F114" s="111" t="s">
        <v>249</v>
      </c>
      <c r="G114" s="123" t="s">
        <v>129</v>
      </c>
      <c r="H114" s="123" t="s">
        <v>135</v>
      </c>
      <c r="I114" s="171" t="s">
        <v>1153</v>
      </c>
      <c r="J114" s="113">
        <v>44334.342152777775</v>
      </c>
      <c r="K114" s="108" t="s">
        <v>136</v>
      </c>
      <c r="L114" s="118">
        <v>44397</v>
      </c>
      <c r="M114" s="141">
        <v>8800</v>
      </c>
      <c r="N114" s="115" t="s">
        <v>249</v>
      </c>
      <c r="O114" s="115" t="s">
        <v>137</v>
      </c>
      <c r="P114" s="141">
        <v>0</v>
      </c>
      <c r="Q114" s="149"/>
      <c r="R114" s="113" t="s">
        <v>137</v>
      </c>
      <c r="S114" s="113">
        <v>44348</v>
      </c>
      <c r="T114" s="113">
        <v>44561</v>
      </c>
      <c r="U114" s="124"/>
      <c r="V114" s="149">
        <v>0</v>
      </c>
    </row>
    <row r="115" spans="1:22" ht="15" customHeight="1" x14ac:dyDescent="0.25">
      <c r="A115" s="51" t="s">
        <v>120</v>
      </c>
      <c r="B115" s="123" t="s">
        <v>133</v>
      </c>
      <c r="C115" s="52"/>
      <c r="D115" s="35" t="s">
        <v>69</v>
      </c>
      <c r="E115" s="163" t="str">
        <f>IFERROR(VLOOKUP(D115,'Číselník právnych foriem ŠÚ SR'!$B:$C,2,0),"")</f>
        <v>000</v>
      </c>
      <c r="F115" s="111" t="s">
        <v>250</v>
      </c>
      <c r="G115" s="123" t="s">
        <v>129</v>
      </c>
      <c r="H115" s="123" t="s">
        <v>135</v>
      </c>
      <c r="I115" s="171" t="s">
        <v>1078</v>
      </c>
      <c r="J115" s="113">
        <v>44334.342175925929</v>
      </c>
      <c r="K115" s="108" t="s">
        <v>136</v>
      </c>
      <c r="L115" s="118">
        <v>44410</v>
      </c>
      <c r="M115" s="141">
        <v>8800</v>
      </c>
      <c r="N115" s="115" t="s">
        <v>250</v>
      </c>
      <c r="O115" s="115" t="s">
        <v>137</v>
      </c>
      <c r="P115" s="141">
        <v>0</v>
      </c>
      <c r="Q115" s="149"/>
      <c r="R115" s="113" t="s">
        <v>137</v>
      </c>
      <c r="S115" s="113">
        <v>44256</v>
      </c>
      <c r="T115" s="113">
        <v>44682</v>
      </c>
      <c r="U115" s="124"/>
      <c r="V115" s="149">
        <v>0</v>
      </c>
    </row>
    <row r="116" spans="1:22" ht="15" customHeight="1" x14ac:dyDescent="0.25">
      <c r="A116" s="51" t="s">
        <v>120</v>
      </c>
      <c r="B116" s="123" t="s">
        <v>133</v>
      </c>
      <c r="C116" s="52"/>
      <c r="D116" s="35" t="s">
        <v>69</v>
      </c>
      <c r="E116" s="163" t="str">
        <f>IFERROR(VLOOKUP(D116,'Číselník právnych foriem ŠÚ SR'!$B:$C,2,0),"")</f>
        <v>000</v>
      </c>
      <c r="F116" s="111" t="s">
        <v>251</v>
      </c>
      <c r="G116" s="123" t="s">
        <v>129</v>
      </c>
      <c r="H116" s="123" t="s">
        <v>135</v>
      </c>
      <c r="I116" s="171" t="s">
        <v>1079</v>
      </c>
      <c r="J116" s="113">
        <v>44334.342199074075</v>
      </c>
      <c r="K116" s="108" t="s">
        <v>136</v>
      </c>
      <c r="L116" s="118">
        <v>44414</v>
      </c>
      <c r="M116" s="141">
        <v>8800</v>
      </c>
      <c r="N116" s="115" t="s">
        <v>251</v>
      </c>
      <c r="O116" s="115" t="s">
        <v>137</v>
      </c>
      <c r="P116" s="141">
        <v>0</v>
      </c>
      <c r="Q116" s="149"/>
      <c r="R116" s="113" t="s">
        <v>137</v>
      </c>
      <c r="S116" s="113">
        <v>44256</v>
      </c>
      <c r="T116" s="113">
        <v>44682</v>
      </c>
      <c r="U116" s="124"/>
      <c r="V116" s="149">
        <v>0</v>
      </c>
    </row>
    <row r="117" spans="1:22" ht="15" customHeight="1" x14ac:dyDescent="0.25">
      <c r="A117" s="51" t="s">
        <v>120</v>
      </c>
      <c r="B117" s="123" t="s">
        <v>133</v>
      </c>
      <c r="C117" s="52"/>
      <c r="D117" s="35" t="s">
        <v>69</v>
      </c>
      <c r="E117" s="163" t="str">
        <f>IFERROR(VLOOKUP(D117,'Číselník právnych foriem ŠÚ SR'!$B:$C,2,0),"")</f>
        <v>000</v>
      </c>
      <c r="F117" s="111" t="s">
        <v>252</v>
      </c>
      <c r="G117" s="123" t="s">
        <v>129</v>
      </c>
      <c r="H117" s="123" t="s">
        <v>135</v>
      </c>
      <c r="I117" s="171" t="s">
        <v>1154</v>
      </c>
      <c r="J117" s="113">
        <v>44334.342210648145</v>
      </c>
      <c r="K117" s="108" t="s">
        <v>136</v>
      </c>
      <c r="L117" s="118">
        <v>44441</v>
      </c>
      <c r="M117" s="141">
        <v>8800</v>
      </c>
      <c r="N117" s="115" t="s">
        <v>252</v>
      </c>
      <c r="O117" s="115" t="s">
        <v>137</v>
      </c>
      <c r="P117" s="141">
        <v>0</v>
      </c>
      <c r="Q117" s="149"/>
      <c r="R117" s="113" t="s">
        <v>137</v>
      </c>
      <c r="S117" s="113">
        <v>44256</v>
      </c>
      <c r="T117" s="113">
        <v>44682</v>
      </c>
      <c r="U117" s="124"/>
      <c r="V117" s="149">
        <v>0</v>
      </c>
    </row>
    <row r="118" spans="1:22" ht="15" customHeight="1" x14ac:dyDescent="0.25">
      <c r="A118" s="51" t="s">
        <v>120</v>
      </c>
      <c r="B118" s="123" t="s">
        <v>133</v>
      </c>
      <c r="C118" s="52"/>
      <c r="D118" s="35" t="s">
        <v>69</v>
      </c>
      <c r="E118" s="163" t="str">
        <f>IFERROR(VLOOKUP(D118,'Číselník právnych foriem ŠÚ SR'!$B:$C,2,0),"")</f>
        <v>000</v>
      </c>
      <c r="F118" s="111" t="s">
        <v>253</v>
      </c>
      <c r="G118" s="123" t="s">
        <v>129</v>
      </c>
      <c r="H118" s="123" t="s">
        <v>135</v>
      </c>
      <c r="I118" s="171" t="s">
        <v>1080</v>
      </c>
      <c r="J118" s="113">
        <v>44334.342245370368</v>
      </c>
      <c r="K118" s="108" t="s">
        <v>136</v>
      </c>
      <c r="L118" s="118">
        <v>44376</v>
      </c>
      <c r="M118" s="141">
        <v>8800</v>
      </c>
      <c r="N118" s="115" t="s">
        <v>253</v>
      </c>
      <c r="O118" s="115" t="s">
        <v>137</v>
      </c>
      <c r="P118" s="141">
        <v>0</v>
      </c>
      <c r="Q118" s="149"/>
      <c r="R118" s="113" t="s">
        <v>137</v>
      </c>
      <c r="S118" s="113">
        <v>44256</v>
      </c>
      <c r="T118" s="113">
        <v>44682</v>
      </c>
      <c r="U118" s="124"/>
      <c r="V118" s="149">
        <v>0</v>
      </c>
    </row>
    <row r="119" spans="1:22" ht="15" customHeight="1" x14ac:dyDescent="0.25">
      <c r="A119" s="51" t="s">
        <v>120</v>
      </c>
      <c r="B119" s="123" t="s">
        <v>133</v>
      </c>
      <c r="C119" s="52"/>
      <c r="D119" s="35" t="s">
        <v>69</v>
      </c>
      <c r="E119" s="163" t="str">
        <f>IFERROR(VLOOKUP(D119,'Číselník právnych foriem ŠÚ SR'!$B:$C,2,0),"")</f>
        <v>000</v>
      </c>
      <c r="F119" s="111" t="s">
        <v>254</v>
      </c>
      <c r="G119" s="123" t="s">
        <v>129</v>
      </c>
      <c r="H119" s="123" t="s">
        <v>135</v>
      </c>
      <c r="I119" s="171" t="s">
        <v>1081</v>
      </c>
      <c r="J119" s="113">
        <v>44334.342256944445</v>
      </c>
      <c r="K119" s="108" t="s">
        <v>136</v>
      </c>
      <c r="L119" s="118">
        <v>44383</v>
      </c>
      <c r="M119" s="141">
        <v>8800</v>
      </c>
      <c r="N119" s="115" t="s">
        <v>254</v>
      </c>
      <c r="O119" s="115" t="s">
        <v>137</v>
      </c>
      <c r="P119" s="141">
        <v>0</v>
      </c>
      <c r="Q119" s="149"/>
      <c r="R119" s="113" t="s">
        <v>137</v>
      </c>
      <c r="S119" s="113">
        <v>44348</v>
      </c>
      <c r="T119" s="113">
        <v>44409</v>
      </c>
      <c r="U119" s="124"/>
      <c r="V119" s="149">
        <v>0</v>
      </c>
    </row>
    <row r="120" spans="1:22" ht="15" customHeight="1" x14ac:dyDescent="0.25">
      <c r="A120" s="51" t="s">
        <v>120</v>
      </c>
      <c r="B120" s="123" t="s">
        <v>133</v>
      </c>
      <c r="C120" s="52"/>
      <c r="D120" s="35" t="s">
        <v>69</v>
      </c>
      <c r="E120" s="163" t="str">
        <f>IFERROR(VLOOKUP(D120,'Číselník právnych foriem ŠÚ SR'!$B:$C,2,0),"")</f>
        <v>000</v>
      </c>
      <c r="F120" s="111" t="s">
        <v>255</v>
      </c>
      <c r="G120" s="123" t="s">
        <v>129</v>
      </c>
      <c r="H120" s="123" t="s">
        <v>135</v>
      </c>
      <c r="I120" s="171" t="s">
        <v>1155</v>
      </c>
      <c r="J120" s="113">
        <v>44334.342372685183</v>
      </c>
      <c r="K120" s="108" t="s">
        <v>136</v>
      </c>
      <c r="L120" s="118">
        <v>44410</v>
      </c>
      <c r="M120" s="141">
        <v>8800</v>
      </c>
      <c r="N120" s="115" t="s">
        <v>255</v>
      </c>
      <c r="O120" s="115" t="s">
        <v>137</v>
      </c>
      <c r="P120" s="141">
        <v>0</v>
      </c>
      <c r="Q120" s="149"/>
      <c r="R120" s="113" t="s">
        <v>137</v>
      </c>
      <c r="S120" s="113">
        <v>44317</v>
      </c>
      <c r="T120" s="113">
        <v>44682</v>
      </c>
      <c r="U120" s="124"/>
      <c r="V120" s="149">
        <v>0</v>
      </c>
    </row>
    <row r="121" spans="1:22" ht="15" customHeight="1" x14ac:dyDescent="0.25">
      <c r="A121" s="51" t="s">
        <v>120</v>
      </c>
      <c r="B121" s="123" t="s">
        <v>133</v>
      </c>
      <c r="C121" s="52"/>
      <c r="D121" s="35" t="s">
        <v>69</v>
      </c>
      <c r="E121" s="163" t="str">
        <f>IFERROR(VLOOKUP(D121,'Číselník právnych foriem ŠÚ SR'!$B:$C,2,0),"")</f>
        <v>000</v>
      </c>
      <c r="F121" s="111" t="s">
        <v>256</v>
      </c>
      <c r="G121" s="123" t="s">
        <v>129</v>
      </c>
      <c r="H121" s="123" t="s">
        <v>135</v>
      </c>
      <c r="I121" s="171" t="s">
        <v>1156</v>
      </c>
      <c r="J121" s="113">
        <v>44334.342488425929</v>
      </c>
      <c r="K121" s="108" t="s">
        <v>136</v>
      </c>
      <c r="L121" s="118">
        <v>44446</v>
      </c>
      <c r="M121" s="141">
        <v>8800</v>
      </c>
      <c r="N121" s="115" t="s">
        <v>256</v>
      </c>
      <c r="O121" s="115" t="s">
        <v>137</v>
      </c>
      <c r="P121" s="141">
        <v>0</v>
      </c>
      <c r="Q121" s="149"/>
      <c r="R121" s="113" t="s">
        <v>137</v>
      </c>
      <c r="S121" s="113">
        <v>43525</v>
      </c>
      <c r="T121" s="113">
        <v>44682</v>
      </c>
      <c r="U121" s="124"/>
      <c r="V121" s="149">
        <v>0</v>
      </c>
    </row>
    <row r="122" spans="1:22" ht="15" customHeight="1" x14ac:dyDescent="0.25">
      <c r="A122" s="51" t="s">
        <v>120</v>
      </c>
      <c r="B122" s="123" t="s">
        <v>133</v>
      </c>
      <c r="C122" s="52"/>
      <c r="D122" s="35" t="s">
        <v>69</v>
      </c>
      <c r="E122" s="163" t="str">
        <f>IFERROR(VLOOKUP(D122,'Číselník právnych foriem ŠÚ SR'!$B:$C,2,0),"")</f>
        <v>000</v>
      </c>
      <c r="F122" s="111" t="s">
        <v>257</v>
      </c>
      <c r="G122" s="123" t="s">
        <v>129</v>
      </c>
      <c r="H122" s="123" t="s">
        <v>135</v>
      </c>
      <c r="I122" s="171" t="s">
        <v>1082</v>
      </c>
      <c r="J122" s="113">
        <v>44334.342534722222</v>
      </c>
      <c r="K122" s="108" t="s">
        <v>136</v>
      </c>
      <c r="L122" s="118">
        <v>44399</v>
      </c>
      <c r="M122" s="141">
        <v>8800</v>
      </c>
      <c r="N122" s="115" t="s">
        <v>257</v>
      </c>
      <c r="O122" s="115" t="s">
        <v>137</v>
      </c>
      <c r="P122" s="141">
        <v>0</v>
      </c>
      <c r="Q122" s="149"/>
      <c r="R122" s="113" t="s">
        <v>137</v>
      </c>
      <c r="S122" s="113">
        <v>44256</v>
      </c>
      <c r="T122" s="113">
        <v>44682</v>
      </c>
      <c r="U122" s="124"/>
      <c r="V122" s="149">
        <v>0</v>
      </c>
    </row>
    <row r="123" spans="1:22" ht="15" customHeight="1" x14ac:dyDescent="0.25">
      <c r="A123" s="51" t="s">
        <v>120</v>
      </c>
      <c r="B123" s="123" t="s">
        <v>133</v>
      </c>
      <c r="C123" s="52"/>
      <c r="D123" s="35" t="s">
        <v>69</v>
      </c>
      <c r="E123" s="163" t="str">
        <f>IFERROR(VLOOKUP(D123,'Číselník právnych foriem ŠÚ SR'!$B:$C,2,0),"")</f>
        <v>000</v>
      </c>
      <c r="F123" s="111" t="s">
        <v>258</v>
      </c>
      <c r="G123" s="123" t="s">
        <v>129</v>
      </c>
      <c r="H123" s="123" t="s">
        <v>135</v>
      </c>
      <c r="I123" s="171" t="s">
        <v>1157</v>
      </c>
      <c r="J123" s="113">
        <v>44334.342592592591</v>
      </c>
      <c r="K123" s="108" t="s">
        <v>136</v>
      </c>
      <c r="L123" s="118">
        <v>44400</v>
      </c>
      <c r="M123" s="141">
        <v>8800</v>
      </c>
      <c r="N123" s="115" t="s">
        <v>258</v>
      </c>
      <c r="O123" s="115" t="s">
        <v>137</v>
      </c>
      <c r="P123" s="141">
        <v>0</v>
      </c>
      <c r="Q123" s="149"/>
      <c r="R123" s="113" t="s">
        <v>137</v>
      </c>
      <c r="S123" s="113">
        <v>44256</v>
      </c>
      <c r="T123" s="113">
        <v>44682</v>
      </c>
      <c r="U123" s="124"/>
      <c r="V123" s="149">
        <v>0</v>
      </c>
    </row>
    <row r="124" spans="1:22" ht="15" customHeight="1" x14ac:dyDescent="0.25">
      <c r="A124" s="51" t="s">
        <v>120</v>
      </c>
      <c r="B124" s="123" t="s">
        <v>133</v>
      </c>
      <c r="C124" s="52"/>
      <c r="D124" s="35" t="s">
        <v>69</v>
      </c>
      <c r="E124" s="163" t="str">
        <f>IFERROR(VLOOKUP(D124,'Číselník právnych foriem ŠÚ SR'!$B:$C,2,0),"")</f>
        <v>000</v>
      </c>
      <c r="F124" s="111" t="s">
        <v>259</v>
      </c>
      <c r="G124" s="123" t="s">
        <v>129</v>
      </c>
      <c r="H124" s="123" t="s">
        <v>135</v>
      </c>
      <c r="I124" s="171" t="s">
        <v>1083</v>
      </c>
      <c r="J124" s="113">
        <v>44334.342673611114</v>
      </c>
      <c r="K124" s="108" t="s">
        <v>136</v>
      </c>
      <c r="L124" s="118">
        <v>44400</v>
      </c>
      <c r="M124" s="141">
        <v>8800</v>
      </c>
      <c r="N124" s="115" t="s">
        <v>259</v>
      </c>
      <c r="O124" s="115" t="s">
        <v>137</v>
      </c>
      <c r="P124" s="141">
        <v>0</v>
      </c>
      <c r="Q124" s="149"/>
      <c r="R124" s="113" t="s">
        <v>137</v>
      </c>
      <c r="S124" s="113">
        <v>44256</v>
      </c>
      <c r="T124" s="113">
        <v>44682</v>
      </c>
      <c r="U124" s="124"/>
      <c r="V124" s="149">
        <v>0</v>
      </c>
    </row>
    <row r="125" spans="1:22" ht="15" customHeight="1" x14ac:dyDescent="0.25">
      <c r="A125" s="51" t="s">
        <v>120</v>
      </c>
      <c r="B125" s="123" t="s">
        <v>133</v>
      </c>
      <c r="C125" s="52"/>
      <c r="D125" s="35" t="s">
        <v>69</v>
      </c>
      <c r="E125" s="163" t="str">
        <f>IFERROR(VLOOKUP(D125,'Číselník právnych foriem ŠÚ SR'!$B:$C,2,0),"")</f>
        <v>000</v>
      </c>
      <c r="F125" s="111" t="s">
        <v>260</v>
      </c>
      <c r="G125" s="123" t="s">
        <v>129</v>
      </c>
      <c r="H125" s="123" t="s">
        <v>135</v>
      </c>
      <c r="I125" s="171" t="s">
        <v>1158</v>
      </c>
      <c r="J125" s="113">
        <v>44334.34270833333</v>
      </c>
      <c r="K125" s="108" t="s">
        <v>136</v>
      </c>
      <c r="L125" s="118">
        <v>44400</v>
      </c>
      <c r="M125" s="141">
        <v>8800</v>
      </c>
      <c r="N125" s="115" t="s">
        <v>260</v>
      </c>
      <c r="O125" s="115" t="s">
        <v>137</v>
      </c>
      <c r="P125" s="141">
        <v>0</v>
      </c>
      <c r="Q125" s="149"/>
      <c r="R125" s="113" t="s">
        <v>137</v>
      </c>
      <c r="S125" s="113">
        <v>44256</v>
      </c>
      <c r="T125" s="113">
        <v>44317</v>
      </c>
      <c r="U125" s="124"/>
      <c r="V125" s="149">
        <v>0</v>
      </c>
    </row>
    <row r="126" spans="1:22" ht="15" customHeight="1" x14ac:dyDescent="0.25">
      <c r="A126" s="51" t="s">
        <v>120</v>
      </c>
      <c r="B126" s="123" t="s">
        <v>133</v>
      </c>
      <c r="C126" s="52"/>
      <c r="D126" s="35" t="s">
        <v>69</v>
      </c>
      <c r="E126" s="163" t="str">
        <f>IFERROR(VLOOKUP(D126,'Číselník právnych foriem ŠÚ SR'!$B:$C,2,0),"")</f>
        <v>000</v>
      </c>
      <c r="F126" s="111" t="s">
        <v>261</v>
      </c>
      <c r="G126" s="123" t="s">
        <v>129</v>
      </c>
      <c r="H126" s="123" t="s">
        <v>135</v>
      </c>
      <c r="I126" s="171" t="s">
        <v>1084</v>
      </c>
      <c r="J126" s="113">
        <v>44334.342766203707</v>
      </c>
      <c r="K126" s="108" t="s">
        <v>136</v>
      </c>
      <c r="L126" s="118">
        <v>44414</v>
      </c>
      <c r="M126" s="141">
        <v>8800</v>
      </c>
      <c r="N126" s="115" t="s">
        <v>261</v>
      </c>
      <c r="O126" s="115" t="s">
        <v>137</v>
      </c>
      <c r="P126" s="141">
        <v>0</v>
      </c>
      <c r="Q126" s="149"/>
      <c r="R126" s="113" t="s">
        <v>137</v>
      </c>
      <c r="S126" s="113">
        <v>44256</v>
      </c>
      <c r="T126" s="113">
        <v>44682</v>
      </c>
      <c r="U126" s="124"/>
      <c r="V126" s="149">
        <v>0</v>
      </c>
    </row>
    <row r="127" spans="1:22" ht="15" customHeight="1" x14ac:dyDescent="0.25">
      <c r="A127" s="51" t="s">
        <v>120</v>
      </c>
      <c r="B127" s="123" t="s">
        <v>133</v>
      </c>
      <c r="C127" s="52"/>
      <c r="D127" s="35" t="s">
        <v>69</v>
      </c>
      <c r="E127" s="163" t="str">
        <f>IFERROR(VLOOKUP(D127,'Číselník právnych foriem ŠÚ SR'!$B:$C,2,0),"")</f>
        <v>000</v>
      </c>
      <c r="F127" s="111" t="s">
        <v>262</v>
      </c>
      <c r="G127" s="123" t="s">
        <v>129</v>
      </c>
      <c r="H127" s="123" t="s">
        <v>135</v>
      </c>
      <c r="I127" s="171" t="s">
        <v>1085</v>
      </c>
      <c r="J127" s="113">
        <v>44334.342766203707</v>
      </c>
      <c r="K127" s="108" t="s">
        <v>136</v>
      </c>
      <c r="L127" s="118">
        <v>44384</v>
      </c>
      <c r="M127" s="141">
        <v>8800</v>
      </c>
      <c r="N127" s="115" t="s">
        <v>262</v>
      </c>
      <c r="O127" s="115" t="s">
        <v>137</v>
      </c>
      <c r="P127" s="141">
        <v>0</v>
      </c>
      <c r="Q127" s="149"/>
      <c r="R127" s="113" t="s">
        <v>137</v>
      </c>
      <c r="S127" s="113">
        <v>44317</v>
      </c>
      <c r="T127" s="113">
        <v>44831</v>
      </c>
      <c r="U127" s="124"/>
      <c r="V127" s="149">
        <v>0</v>
      </c>
    </row>
    <row r="128" spans="1:22" ht="15" customHeight="1" x14ac:dyDescent="0.25">
      <c r="A128" s="51" t="s">
        <v>120</v>
      </c>
      <c r="B128" s="123" t="s">
        <v>133</v>
      </c>
      <c r="C128" s="52"/>
      <c r="D128" s="35" t="s">
        <v>69</v>
      </c>
      <c r="E128" s="163" t="str">
        <f>IFERROR(VLOOKUP(D128,'Číselník právnych foriem ŠÚ SR'!$B:$C,2,0),"")</f>
        <v>000</v>
      </c>
      <c r="F128" s="111" t="s">
        <v>263</v>
      </c>
      <c r="G128" s="123" t="s">
        <v>129</v>
      </c>
      <c r="H128" s="123" t="s">
        <v>135</v>
      </c>
      <c r="I128" s="171" t="s">
        <v>1086</v>
      </c>
      <c r="J128" s="113">
        <v>44334.342812499999</v>
      </c>
      <c r="K128" s="108" t="s">
        <v>136</v>
      </c>
      <c r="L128" s="118">
        <v>44399</v>
      </c>
      <c r="M128" s="141">
        <v>8800</v>
      </c>
      <c r="N128" s="115" t="s">
        <v>263</v>
      </c>
      <c r="O128" s="115" t="s">
        <v>137</v>
      </c>
      <c r="P128" s="141">
        <v>0</v>
      </c>
      <c r="Q128" s="149"/>
      <c r="R128" s="113" t="s">
        <v>137</v>
      </c>
      <c r="S128" s="113">
        <v>44256</v>
      </c>
      <c r="T128" s="113">
        <v>44682</v>
      </c>
      <c r="U128" s="124"/>
      <c r="V128" s="149">
        <v>0</v>
      </c>
    </row>
    <row r="129" spans="1:22" ht="15" customHeight="1" x14ac:dyDescent="0.25">
      <c r="A129" s="51" t="s">
        <v>120</v>
      </c>
      <c r="B129" s="123" t="s">
        <v>133</v>
      </c>
      <c r="C129" s="52"/>
      <c r="D129" s="35" t="s">
        <v>69</v>
      </c>
      <c r="E129" s="163" t="str">
        <f>IFERROR(VLOOKUP(D129,'Číselník právnych foriem ŠÚ SR'!$B:$C,2,0),"")</f>
        <v>000</v>
      </c>
      <c r="F129" s="111" t="s">
        <v>264</v>
      </c>
      <c r="G129" s="123" t="s">
        <v>129</v>
      </c>
      <c r="H129" s="123" t="s">
        <v>135</v>
      </c>
      <c r="I129" s="171" t="s">
        <v>1159</v>
      </c>
      <c r="J129" s="113">
        <v>44334.342916666668</v>
      </c>
      <c r="K129" s="108" t="s">
        <v>136</v>
      </c>
      <c r="L129" s="118">
        <v>44403</v>
      </c>
      <c r="M129" s="141">
        <v>8800</v>
      </c>
      <c r="N129" s="115" t="s">
        <v>264</v>
      </c>
      <c r="O129" s="115" t="s">
        <v>137</v>
      </c>
      <c r="P129" s="141">
        <v>0</v>
      </c>
      <c r="Q129" s="149"/>
      <c r="R129" s="113" t="s">
        <v>137</v>
      </c>
      <c r="S129" s="113">
        <v>44317</v>
      </c>
      <c r="T129" s="113">
        <v>44682</v>
      </c>
      <c r="U129" s="124"/>
      <c r="V129" s="149">
        <v>0</v>
      </c>
    </row>
    <row r="130" spans="1:22" ht="15" customHeight="1" x14ac:dyDescent="0.25">
      <c r="A130" s="51" t="s">
        <v>120</v>
      </c>
      <c r="B130" s="123" t="s">
        <v>133</v>
      </c>
      <c r="C130" s="52"/>
      <c r="D130" s="35" t="s">
        <v>69</v>
      </c>
      <c r="E130" s="163" t="str">
        <f>IFERROR(VLOOKUP(D130,'Číselník právnych foriem ŠÚ SR'!$B:$C,2,0),"")</f>
        <v>000</v>
      </c>
      <c r="F130" s="111" t="s">
        <v>265</v>
      </c>
      <c r="G130" s="123" t="s">
        <v>129</v>
      </c>
      <c r="H130" s="123" t="s">
        <v>135</v>
      </c>
      <c r="I130" s="171" t="s">
        <v>1087</v>
      </c>
      <c r="J130" s="113">
        <v>44334.342928240738</v>
      </c>
      <c r="K130" s="108" t="s">
        <v>136</v>
      </c>
      <c r="L130" s="118">
        <v>44399</v>
      </c>
      <c r="M130" s="141">
        <v>8800</v>
      </c>
      <c r="N130" s="115" t="s">
        <v>265</v>
      </c>
      <c r="O130" s="115" t="s">
        <v>137</v>
      </c>
      <c r="P130" s="141">
        <v>0</v>
      </c>
      <c r="Q130" s="149"/>
      <c r="R130" s="113" t="s">
        <v>137</v>
      </c>
      <c r="S130" s="113">
        <v>44256</v>
      </c>
      <c r="T130" s="113">
        <v>44371</v>
      </c>
      <c r="U130" s="124"/>
      <c r="V130" s="149">
        <v>0</v>
      </c>
    </row>
    <row r="131" spans="1:22" ht="15" customHeight="1" x14ac:dyDescent="0.25">
      <c r="A131" s="51" t="s">
        <v>120</v>
      </c>
      <c r="B131" s="123" t="s">
        <v>133</v>
      </c>
      <c r="C131" s="52"/>
      <c r="D131" s="35" t="s">
        <v>69</v>
      </c>
      <c r="E131" s="163" t="str">
        <f>IFERROR(VLOOKUP(D131,'Číselník právnych foriem ŠÚ SR'!$B:$C,2,0),"")</f>
        <v>000</v>
      </c>
      <c r="F131" s="111" t="s">
        <v>266</v>
      </c>
      <c r="G131" s="123" t="s">
        <v>129</v>
      </c>
      <c r="H131" s="123" t="s">
        <v>135</v>
      </c>
      <c r="I131" s="171" t="s">
        <v>1160</v>
      </c>
      <c r="J131" s="113">
        <v>44334.343009259261</v>
      </c>
      <c r="K131" s="108" t="s">
        <v>147</v>
      </c>
      <c r="L131" s="118">
        <v>44364</v>
      </c>
      <c r="M131" s="141">
        <v>8800</v>
      </c>
      <c r="N131" s="115" t="s">
        <v>266</v>
      </c>
      <c r="O131" s="115" t="s">
        <v>137</v>
      </c>
      <c r="P131" s="141">
        <v>5561.7</v>
      </c>
      <c r="Q131" s="149">
        <v>25861.119999999999</v>
      </c>
      <c r="R131" s="113" t="s">
        <v>137</v>
      </c>
      <c r="S131" s="113">
        <v>44253</v>
      </c>
      <c r="T131" s="113">
        <v>44347</v>
      </c>
      <c r="U131" s="124"/>
      <c r="V131" s="149">
        <v>0</v>
      </c>
    </row>
    <row r="132" spans="1:22" ht="15" customHeight="1" x14ac:dyDescent="0.25">
      <c r="A132" s="51" t="s">
        <v>120</v>
      </c>
      <c r="B132" s="123" t="s">
        <v>133</v>
      </c>
      <c r="C132" s="52"/>
      <c r="D132" s="35" t="s">
        <v>69</v>
      </c>
      <c r="E132" s="163" t="str">
        <f>IFERROR(VLOOKUP(D132,'Číselník právnych foriem ŠÚ SR'!$B:$C,2,0),"")</f>
        <v>000</v>
      </c>
      <c r="F132" s="111" t="s">
        <v>267</v>
      </c>
      <c r="G132" s="123" t="s">
        <v>129</v>
      </c>
      <c r="H132" s="123" t="s">
        <v>135</v>
      </c>
      <c r="I132" s="171" t="s">
        <v>1088</v>
      </c>
      <c r="J132" s="113">
        <v>44334.343229166669</v>
      </c>
      <c r="K132" s="108" t="s">
        <v>136</v>
      </c>
      <c r="L132" s="118">
        <v>44411</v>
      </c>
      <c r="M132" s="141">
        <v>8800</v>
      </c>
      <c r="N132" s="115" t="s">
        <v>267</v>
      </c>
      <c r="O132" s="115" t="s">
        <v>137</v>
      </c>
      <c r="P132" s="141">
        <v>0</v>
      </c>
      <c r="Q132" s="149"/>
      <c r="R132" s="113" t="s">
        <v>137</v>
      </c>
      <c r="S132" s="113">
        <v>44652</v>
      </c>
      <c r="T132" s="113">
        <v>44742</v>
      </c>
      <c r="U132" s="124"/>
      <c r="V132" s="149">
        <v>0</v>
      </c>
    </row>
    <row r="133" spans="1:22" ht="15" customHeight="1" x14ac:dyDescent="0.25">
      <c r="A133" s="51" t="s">
        <v>120</v>
      </c>
      <c r="B133" s="123" t="s">
        <v>133</v>
      </c>
      <c r="C133" s="52"/>
      <c r="D133" s="35" t="s">
        <v>69</v>
      </c>
      <c r="E133" s="163" t="str">
        <f>IFERROR(VLOOKUP(D133,'Číselník právnych foriem ŠÚ SR'!$B:$C,2,0),"")</f>
        <v>000</v>
      </c>
      <c r="F133" s="111" t="s">
        <v>268</v>
      </c>
      <c r="G133" s="123" t="s">
        <v>129</v>
      </c>
      <c r="H133" s="123" t="s">
        <v>135</v>
      </c>
      <c r="I133" s="171" t="s">
        <v>1089</v>
      </c>
      <c r="J133" s="113">
        <v>44334.34337962963</v>
      </c>
      <c r="K133" s="108" t="s">
        <v>147</v>
      </c>
      <c r="L133" s="118">
        <v>44449</v>
      </c>
      <c r="M133" s="141">
        <v>5465.4</v>
      </c>
      <c r="N133" s="115" t="s">
        <v>268</v>
      </c>
      <c r="O133" s="115" t="s">
        <v>137</v>
      </c>
      <c r="P133" s="141">
        <v>5490.67</v>
      </c>
      <c r="Q133" s="149">
        <v>8011</v>
      </c>
      <c r="R133" s="113" t="s">
        <v>137</v>
      </c>
      <c r="S133" s="113">
        <v>44026</v>
      </c>
      <c r="T133" s="113">
        <v>44118</v>
      </c>
      <c r="U133" s="124"/>
      <c r="V133" s="149">
        <v>0</v>
      </c>
    </row>
    <row r="134" spans="1:22" ht="15" customHeight="1" x14ac:dyDescent="0.25">
      <c r="A134" s="51" t="s">
        <v>120</v>
      </c>
      <c r="B134" s="123" t="s">
        <v>133</v>
      </c>
      <c r="C134" s="52"/>
      <c r="D134" s="35" t="s">
        <v>69</v>
      </c>
      <c r="E134" s="163" t="str">
        <f>IFERROR(VLOOKUP(D134,'Číselník právnych foriem ŠÚ SR'!$B:$C,2,0),"")</f>
        <v>000</v>
      </c>
      <c r="F134" s="111" t="s">
        <v>269</v>
      </c>
      <c r="G134" s="123" t="s">
        <v>129</v>
      </c>
      <c r="H134" s="123" t="s">
        <v>135</v>
      </c>
      <c r="I134" s="171" t="s">
        <v>1090</v>
      </c>
      <c r="J134" s="113">
        <v>44334.343391203707</v>
      </c>
      <c r="K134" s="108" t="s">
        <v>136</v>
      </c>
      <c r="L134" s="118">
        <v>44490</v>
      </c>
      <c r="M134" s="141">
        <v>8800</v>
      </c>
      <c r="N134" s="115" t="s">
        <v>269</v>
      </c>
      <c r="O134" s="115" t="s">
        <v>137</v>
      </c>
      <c r="P134" s="141">
        <v>0</v>
      </c>
      <c r="Q134" s="149"/>
      <c r="R134" s="113" t="s">
        <v>137</v>
      </c>
      <c r="S134" s="113">
        <v>43525</v>
      </c>
      <c r="T134" s="113">
        <v>44682</v>
      </c>
      <c r="U134" s="124"/>
      <c r="V134" s="149">
        <v>0</v>
      </c>
    </row>
    <row r="135" spans="1:22" ht="15" customHeight="1" x14ac:dyDescent="0.25">
      <c r="A135" s="51" t="s">
        <v>120</v>
      </c>
      <c r="B135" s="123" t="s">
        <v>133</v>
      </c>
      <c r="C135" s="52"/>
      <c r="D135" s="35" t="s">
        <v>69</v>
      </c>
      <c r="E135" s="163" t="str">
        <f>IFERROR(VLOOKUP(D135,'Číselník právnych foriem ŠÚ SR'!$B:$C,2,0),"")</f>
        <v>000</v>
      </c>
      <c r="F135" s="111" t="s">
        <v>270</v>
      </c>
      <c r="G135" s="123" t="s">
        <v>129</v>
      </c>
      <c r="H135" s="123" t="s">
        <v>135</v>
      </c>
      <c r="I135" s="171" t="s">
        <v>1161</v>
      </c>
      <c r="J135" s="113">
        <v>44334.3434375</v>
      </c>
      <c r="K135" s="108" t="s">
        <v>136</v>
      </c>
      <c r="L135" s="118">
        <v>44400</v>
      </c>
      <c r="M135" s="141">
        <v>8800</v>
      </c>
      <c r="N135" s="115" t="s">
        <v>270</v>
      </c>
      <c r="O135" s="115" t="s">
        <v>137</v>
      </c>
      <c r="P135" s="141">
        <v>0</v>
      </c>
      <c r="Q135" s="149"/>
      <c r="R135" s="113" t="s">
        <v>137</v>
      </c>
      <c r="S135" s="113">
        <v>43586</v>
      </c>
      <c r="T135" s="113">
        <v>44682</v>
      </c>
      <c r="U135" s="124"/>
      <c r="V135" s="149">
        <v>0</v>
      </c>
    </row>
    <row r="136" spans="1:22" ht="15" customHeight="1" x14ac:dyDescent="0.25">
      <c r="A136" s="51" t="s">
        <v>120</v>
      </c>
      <c r="B136" s="123" t="s">
        <v>133</v>
      </c>
      <c r="C136" s="52"/>
      <c r="D136" s="35" t="s">
        <v>69</v>
      </c>
      <c r="E136" s="163" t="str">
        <f>IFERROR(VLOOKUP(D136,'Číselník právnych foriem ŠÚ SR'!$B:$C,2,0),"")</f>
        <v>000</v>
      </c>
      <c r="F136" s="111" t="s">
        <v>271</v>
      </c>
      <c r="G136" s="123" t="s">
        <v>129</v>
      </c>
      <c r="H136" s="123" t="s">
        <v>135</v>
      </c>
      <c r="I136" s="171" t="s">
        <v>1091</v>
      </c>
      <c r="J136" s="113">
        <v>44334.343518518515</v>
      </c>
      <c r="K136" s="108" t="s">
        <v>136</v>
      </c>
      <c r="L136" s="118">
        <v>44411</v>
      </c>
      <c r="M136" s="141">
        <v>8800</v>
      </c>
      <c r="N136" s="115" t="s">
        <v>271</v>
      </c>
      <c r="O136" s="115" t="s">
        <v>137</v>
      </c>
      <c r="P136" s="141">
        <v>0</v>
      </c>
      <c r="Q136" s="149"/>
      <c r="R136" s="113" t="s">
        <v>137</v>
      </c>
      <c r="S136" s="113">
        <v>44378</v>
      </c>
      <c r="T136" s="113">
        <v>44743</v>
      </c>
      <c r="U136" s="124"/>
      <c r="V136" s="149">
        <v>0</v>
      </c>
    </row>
    <row r="137" spans="1:22" ht="15" customHeight="1" x14ac:dyDescent="0.25">
      <c r="A137" s="51" t="s">
        <v>120</v>
      </c>
      <c r="B137" s="123" t="s">
        <v>133</v>
      </c>
      <c r="C137" s="52"/>
      <c r="D137" s="35" t="s">
        <v>69</v>
      </c>
      <c r="E137" s="163" t="str">
        <f>IFERROR(VLOOKUP(D137,'Číselník právnych foriem ŠÚ SR'!$B:$C,2,0),"")</f>
        <v>000</v>
      </c>
      <c r="F137" s="111" t="s">
        <v>272</v>
      </c>
      <c r="G137" s="123" t="s">
        <v>129</v>
      </c>
      <c r="H137" s="123" t="s">
        <v>135</v>
      </c>
      <c r="I137" s="171" t="s">
        <v>1162</v>
      </c>
      <c r="J137" s="113">
        <v>44334.343784722223</v>
      </c>
      <c r="K137" s="108" t="s">
        <v>136</v>
      </c>
      <c r="L137" s="118">
        <v>44411</v>
      </c>
      <c r="M137" s="141">
        <v>8800</v>
      </c>
      <c r="N137" s="115" t="s">
        <v>272</v>
      </c>
      <c r="O137" s="115" t="s">
        <v>137</v>
      </c>
      <c r="P137" s="141">
        <v>0</v>
      </c>
      <c r="Q137" s="149"/>
      <c r="R137" s="113" t="s">
        <v>137</v>
      </c>
      <c r="S137" s="113">
        <v>44440</v>
      </c>
      <c r="T137" s="113">
        <v>44469</v>
      </c>
      <c r="U137" s="124"/>
      <c r="V137" s="149">
        <v>0</v>
      </c>
    </row>
    <row r="138" spans="1:22" ht="15" customHeight="1" x14ac:dyDescent="0.25">
      <c r="A138" s="51" t="s">
        <v>120</v>
      </c>
      <c r="B138" s="123" t="s">
        <v>133</v>
      </c>
      <c r="C138" s="52"/>
      <c r="D138" s="35" t="s">
        <v>69</v>
      </c>
      <c r="E138" s="163" t="str">
        <f>IFERROR(VLOOKUP(D138,'Číselník právnych foriem ŠÚ SR'!$B:$C,2,0),"")</f>
        <v>000</v>
      </c>
      <c r="F138" s="111" t="s">
        <v>273</v>
      </c>
      <c r="G138" s="123" t="s">
        <v>129</v>
      </c>
      <c r="H138" s="123" t="s">
        <v>135</v>
      </c>
      <c r="I138" s="171" t="s">
        <v>1163</v>
      </c>
      <c r="J138" s="113">
        <v>44334.343784722223</v>
      </c>
      <c r="K138" s="108" t="s">
        <v>136</v>
      </c>
      <c r="L138" s="118">
        <v>44399</v>
      </c>
      <c r="M138" s="141">
        <v>8800</v>
      </c>
      <c r="N138" s="115" t="s">
        <v>273</v>
      </c>
      <c r="O138" s="115" t="s">
        <v>137</v>
      </c>
      <c r="P138" s="141">
        <v>0</v>
      </c>
      <c r="Q138" s="149"/>
      <c r="R138" s="113" t="s">
        <v>137</v>
      </c>
      <c r="S138" s="113">
        <v>44256</v>
      </c>
      <c r="T138" s="113">
        <v>44682</v>
      </c>
      <c r="U138" s="124"/>
      <c r="V138" s="149">
        <v>0</v>
      </c>
    </row>
    <row r="139" spans="1:22" ht="15" customHeight="1" x14ac:dyDescent="0.25">
      <c r="A139" s="51" t="s">
        <v>120</v>
      </c>
      <c r="B139" s="123" t="s">
        <v>133</v>
      </c>
      <c r="C139" s="52"/>
      <c r="D139" s="35" t="s">
        <v>69</v>
      </c>
      <c r="E139" s="163" t="str">
        <f>IFERROR(VLOOKUP(D139,'Číselník právnych foriem ŠÚ SR'!$B:$C,2,0),"")</f>
        <v>000</v>
      </c>
      <c r="F139" s="111" t="s">
        <v>274</v>
      </c>
      <c r="G139" s="123" t="s">
        <v>129</v>
      </c>
      <c r="H139" s="123" t="s">
        <v>135</v>
      </c>
      <c r="I139" s="171" t="s">
        <v>1164</v>
      </c>
      <c r="J139" s="113">
        <v>44334.3437962963</v>
      </c>
      <c r="K139" s="108" t="s">
        <v>136</v>
      </c>
      <c r="L139" s="118">
        <v>44412</v>
      </c>
      <c r="M139" s="141">
        <v>8800</v>
      </c>
      <c r="N139" s="115" t="s">
        <v>274</v>
      </c>
      <c r="O139" s="115" t="s">
        <v>137</v>
      </c>
      <c r="P139" s="141">
        <v>0</v>
      </c>
      <c r="Q139" s="149"/>
      <c r="R139" s="113" t="s">
        <v>137</v>
      </c>
      <c r="S139" s="113">
        <v>44440</v>
      </c>
      <c r="T139" s="113">
        <v>44530</v>
      </c>
      <c r="U139" s="124"/>
      <c r="V139" s="149">
        <v>0</v>
      </c>
    </row>
    <row r="140" spans="1:22" ht="15" customHeight="1" x14ac:dyDescent="0.25">
      <c r="A140" s="51" t="s">
        <v>120</v>
      </c>
      <c r="B140" s="123" t="s">
        <v>133</v>
      </c>
      <c r="C140" s="52"/>
      <c r="D140" s="35" t="s">
        <v>69</v>
      </c>
      <c r="E140" s="163" t="str">
        <f>IFERROR(VLOOKUP(D140,'Číselník právnych foriem ŠÚ SR'!$B:$C,2,0),"")</f>
        <v>000</v>
      </c>
      <c r="F140" s="111" t="s">
        <v>275</v>
      </c>
      <c r="G140" s="123" t="s">
        <v>129</v>
      </c>
      <c r="H140" s="123" t="s">
        <v>135</v>
      </c>
      <c r="I140" s="171" t="s">
        <v>1165</v>
      </c>
      <c r="J140" s="113">
        <v>44334.343807870369</v>
      </c>
      <c r="K140" s="108" t="s">
        <v>136</v>
      </c>
      <c r="L140" s="118">
        <v>44403</v>
      </c>
      <c r="M140" s="141">
        <v>8800</v>
      </c>
      <c r="N140" s="115" t="s">
        <v>275</v>
      </c>
      <c r="O140" s="115" t="s">
        <v>137</v>
      </c>
      <c r="P140" s="141">
        <v>0</v>
      </c>
      <c r="Q140" s="149"/>
      <c r="R140" s="113" t="s">
        <v>137</v>
      </c>
      <c r="S140" s="113">
        <v>44256</v>
      </c>
      <c r="T140" s="113">
        <v>44682</v>
      </c>
      <c r="U140" s="124"/>
      <c r="V140" s="149">
        <v>0</v>
      </c>
    </row>
    <row r="141" spans="1:22" ht="15" customHeight="1" x14ac:dyDescent="0.25">
      <c r="A141" s="51" t="s">
        <v>120</v>
      </c>
      <c r="B141" s="123" t="s">
        <v>133</v>
      </c>
      <c r="C141" s="52"/>
      <c r="D141" s="35" t="s">
        <v>69</v>
      </c>
      <c r="E141" s="163" t="str">
        <f>IFERROR(VLOOKUP(D141,'Číselník právnych foriem ŠÚ SR'!$B:$C,2,0),"")</f>
        <v>000</v>
      </c>
      <c r="F141" s="111" t="s">
        <v>276</v>
      </c>
      <c r="G141" s="123" t="s">
        <v>129</v>
      </c>
      <c r="H141" s="123" t="s">
        <v>135</v>
      </c>
      <c r="I141" s="171" t="s">
        <v>1166</v>
      </c>
      <c r="J141" s="113">
        <v>44334.343854166669</v>
      </c>
      <c r="K141" s="108" t="s">
        <v>136</v>
      </c>
      <c r="L141" s="118">
        <v>44397</v>
      </c>
      <c r="M141" s="141">
        <v>8800</v>
      </c>
      <c r="N141" s="115" t="s">
        <v>276</v>
      </c>
      <c r="O141" s="115" t="s">
        <v>137</v>
      </c>
      <c r="P141" s="141">
        <v>0</v>
      </c>
      <c r="Q141" s="149"/>
      <c r="R141" s="113" t="s">
        <v>137</v>
      </c>
      <c r="S141" s="113">
        <v>44562</v>
      </c>
      <c r="T141" s="113">
        <v>44926</v>
      </c>
      <c r="U141" s="124"/>
      <c r="V141" s="149">
        <v>0</v>
      </c>
    </row>
    <row r="142" spans="1:22" ht="15" customHeight="1" x14ac:dyDescent="0.25">
      <c r="A142" s="51" t="s">
        <v>120</v>
      </c>
      <c r="B142" s="123" t="s">
        <v>133</v>
      </c>
      <c r="C142" s="52"/>
      <c r="D142" s="35" t="s">
        <v>69</v>
      </c>
      <c r="E142" s="163" t="str">
        <f>IFERROR(VLOOKUP(D142,'Číselník právnych foriem ŠÚ SR'!$B:$C,2,0),"")</f>
        <v>000</v>
      </c>
      <c r="F142" s="111" t="s">
        <v>277</v>
      </c>
      <c r="G142" s="123" t="s">
        <v>129</v>
      </c>
      <c r="H142" s="123" t="s">
        <v>135</v>
      </c>
      <c r="I142" s="171" t="s">
        <v>1167</v>
      </c>
      <c r="J142" s="113">
        <v>44334.343865740739</v>
      </c>
      <c r="K142" s="108" t="s">
        <v>136</v>
      </c>
      <c r="L142" s="118">
        <v>44413</v>
      </c>
      <c r="M142" s="141">
        <v>8800</v>
      </c>
      <c r="N142" s="115" t="s">
        <v>277</v>
      </c>
      <c r="O142" s="115" t="s">
        <v>137</v>
      </c>
      <c r="P142" s="141">
        <v>0</v>
      </c>
      <c r="Q142" s="149"/>
      <c r="R142" s="113" t="s">
        <v>137</v>
      </c>
      <c r="S142" s="113">
        <v>44470</v>
      </c>
      <c r="T142" s="113">
        <v>44501</v>
      </c>
      <c r="U142" s="124"/>
      <c r="V142" s="149">
        <v>0</v>
      </c>
    </row>
    <row r="143" spans="1:22" ht="15" customHeight="1" x14ac:dyDescent="0.25">
      <c r="A143" s="51" t="s">
        <v>120</v>
      </c>
      <c r="B143" s="123" t="s">
        <v>133</v>
      </c>
      <c r="C143" s="52"/>
      <c r="D143" s="35" t="s">
        <v>69</v>
      </c>
      <c r="E143" s="163" t="str">
        <f>IFERROR(VLOOKUP(D143,'Číselník právnych foriem ŠÚ SR'!$B:$C,2,0),"")</f>
        <v>000</v>
      </c>
      <c r="F143" s="111" t="s">
        <v>278</v>
      </c>
      <c r="G143" s="123" t="s">
        <v>129</v>
      </c>
      <c r="H143" s="123" t="s">
        <v>135</v>
      </c>
      <c r="I143" s="171" t="s">
        <v>1092</v>
      </c>
      <c r="J143" s="113">
        <v>44334.343888888892</v>
      </c>
      <c r="K143" s="108" t="s">
        <v>136</v>
      </c>
      <c r="L143" s="118">
        <v>44419</v>
      </c>
      <c r="M143" s="141">
        <v>8800</v>
      </c>
      <c r="N143" s="115" t="s">
        <v>278</v>
      </c>
      <c r="O143" s="115" t="s">
        <v>137</v>
      </c>
      <c r="P143" s="141">
        <v>0</v>
      </c>
      <c r="Q143" s="149"/>
      <c r="R143" s="113" t="s">
        <v>137</v>
      </c>
      <c r="S143" s="113">
        <v>43525</v>
      </c>
      <c r="T143" s="113">
        <v>44682</v>
      </c>
      <c r="U143" s="124"/>
      <c r="V143" s="149">
        <v>0</v>
      </c>
    </row>
    <row r="144" spans="1:22" ht="15" customHeight="1" x14ac:dyDescent="0.25">
      <c r="A144" s="51" t="s">
        <v>120</v>
      </c>
      <c r="B144" s="123" t="s">
        <v>133</v>
      </c>
      <c r="C144" s="52"/>
      <c r="D144" s="35" t="s">
        <v>69</v>
      </c>
      <c r="E144" s="163" t="str">
        <f>IFERROR(VLOOKUP(D144,'Číselník právnych foriem ŠÚ SR'!$B:$C,2,0),"")</f>
        <v>000</v>
      </c>
      <c r="F144" s="111" t="s">
        <v>279</v>
      </c>
      <c r="G144" s="123" t="s">
        <v>129</v>
      </c>
      <c r="H144" s="123" t="s">
        <v>135</v>
      </c>
      <c r="I144" s="171" t="s">
        <v>1093</v>
      </c>
      <c r="J144" s="113">
        <v>44334.343888888892</v>
      </c>
      <c r="K144" s="108" t="s">
        <v>136</v>
      </c>
      <c r="L144" s="118">
        <v>44391</v>
      </c>
      <c r="M144" s="141">
        <v>8800</v>
      </c>
      <c r="N144" s="115" t="s">
        <v>279</v>
      </c>
      <c r="O144" s="115" t="s">
        <v>137</v>
      </c>
      <c r="P144" s="141">
        <v>0</v>
      </c>
      <c r="Q144" s="149"/>
      <c r="R144" s="113" t="s">
        <v>137</v>
      </c>
      <c r="S144" s="113">
        <v>44377</v>
      </c>
      <c r="T144" s="113">
        <v>44742</v>
      </c>
      <c r="U144" s="124"/>
      <c r="V144" s="149">
        <v>0</v>
      </c>
    </row>
    <row r="145" spans="1:22" ht="15" customHeight="1" x14ac:dyDescent="0.25">
      <c r="A145" s="51" t="s">
        <v>120</v>
      </c>
      <c r="B145" s="123" t="s">
        <v>133</v>
      </c>
      <c r="C145" s="52"/>
      <c r="D145" s="35" t="s">
        <v>69</v>
      </c>
      <c r="E145" s="163" t="str">
        <f>IFERROR(VLOOKUP(D145,'Číselník právnych foriem ŠÚ SR'!$B:$C,2,0),"")</f>
        <v>000</v>
      </c>
      <c r="F145" s="111" t="s">
        <v>280</v>
      </c>
      <c r="G145" s="123" t="s">
        <v>129</v>
      </c>
      <c r="H145" s="123" t="s">
        <v>135</v>
      </c>
      <c r="I145" s="171" t="s">
        <v>1168</v>
      </c>
      <c r="J145" s="113">
        <v>44334.343888888892</v>
      </c>
      <c r="K145" s="108" t="s">
        <v>136</v>
      </c>
      <c r="L145" s="118">
        <v>44413</v>
      </c>
      <c r="M145" s="141">
        <v>8800</v>
      </c>
      <c r="N145" s="115" t="s">
        <v>280</v>
      </c>
      <c r="O145" s="115" t="s">
        <v>137</v>
      </c>
      <c r="P145" s="141">
        <v>0</v>
      </c>
      <c r="Q145" s="149"/>
      <c r="R145" s="113" t="s">
        <v>137</v>
      </c>
      <c r="S145" s="113">
        <v>44470</v>
      </c>
      <c r="T145" s="113">
        <v>44531</v>
      </c>
      <c r="U145" s="124"/>
      <c r="V145" s="149">
        <v>0</v>
      </c>
    </row>
    <row r="146" spans="1:22" ht="15" customHeight="1" x14ac:dyDescent="0.25">
      <c r="A146" s="51" t="s">
        <v>120</v>
      </c>
      <c r="B146" s="123" t="s">
        <v>133</v>
      </c>
      <c r="C146" s="52"/>
      <c r="D146" s="35" t="s">
        <v>69</v>
      </c>
      <c r="E146" s="163" t="str">
        <f>IFERROR(VLOOKUP(D146,'Číselník právnych foriem ŠÚ SR'!$B:$C,2,0),"")</f>
        <v>000</v>
      </c>
      <c r="F146" s="111" t="s">
        <v>281</v>
      </c>
      <c r="G146" s="123" t="s">
        <v>129</v>
      </c>
      <c r="H146" s="123" t="s">
        <v>135</v>
      </c>
      <c r="I146" s="171" t="s">
        <v>1169</v>
      </c>
      <c r="J146" s="113">
        <v>44334.343981481485</v>
      </c>
      <c r="K146" s="108" t="s">
        <v>136</v>
      </c>
      <c r="L146" s="118">
        <v>44405</v>
      </c>
      <c r="M146" s="141">
        <v>8800</v>
      </c>
      <c r="N146" s="115" t="s">
        <v>281</v>
      </c>
      <c r="O146" s="115" t="s">
        <v>137</v>
      </c>
      <c r="P146" s="141">
        <v>0</v>
      </c>
      <c r="Q146" s="149"/>
      <c r="R146" s="113" t="s">
        <v>137</v>
      </c>
      <c r="S146" s="113">
        <v>44348</v>
      </c>
      <c r="T146" s="113">
        <v>44773</v>
      </c>
      <c r="U146" s="124"/>
      <c r="V146" s="149">
        <v>0</v>
      </c>
    </row>
    <row r="147" spans="1:22" ht="15" customHeight="1" x14ac:dyDescent="0.25">
      <c r="A147" s="51" t="s">
        <v>120</v>
      </c>
      <c r="B147" s="123" t="s">
        <v>133</v>
      </c>
      <c r="C147" s="52"/>
      <c r="D147" s="35" t="s">
        <v>69</v>
      </c>
      <c r="E147" s="163" t="str">
        <f>IFERROR(VLOOKUP(D147,'Číselník právnych foriem ŠÚ SR'!$B:$C,2,0),"")</f>
        <v>000</v>
      </c>
      <c r="F147" s="111" t="s">
        <v>282</v>
      </c>
      <c r="G147" s="123" t="s">
        <v>129</v>
      </c>
      <c r="H147" s="123" t="s">
        <v>135</v>
      </c>
      <c r="I147" s="171" t="s">
        <v>1170</v>
      </c>
      <c r="J147" s="113">
        <v>44334.344050925924</v>
      </c>
      <c r="K147" s="108" t="s">
        <v>147</v>
      </c>
      <c r="L147" s="118">
        <v>44413</v>
      </c>
      <c r="M147" s="141">
        <v>8800</v>
      </c>
      <c r="N147" s="115" t="s">
        <v>282</v>
      </c>
      <c r="O147" s="115" t="s">
        <v>137</v>
      </c>
      <c r="P147" s="141">
        <v>8250</v>
      </c>
      <c r="Q147" s="149">
        <v>11750</v>
      </c>
      <c r="R147" s="113" t="s">
        <v>137</v>
      </c>
      <c r="S147" s="113">
        <v>42736</v>
      </c>
      <c r="T147" s="113">
        <v>44312</v>
      </c>
      <c r="U147" s="124"/>
      <c r="V147" s="149">
        <v>0</v>
      </c>
    </row>
    <row r="148" spans="1:22" ht="15" customHeight="1" x14ac:dyDescent="0.25">
      <c r="A148" s="51" t="s">
        <v>120</v>
      </c>
      <c r="B148" s="123" t="s">
        <v>133</v>
      </c>
      <c r="C148" s="52"/>
      <c r="D148" s="35" t="s">
        <v>69</v>
      </c>
      <c r="E148" s="163" t="str">
        <f>IFERROR(VLOOKUP(D148,'Číselník právnych foriem ŠÚ SR'!$B:$C,2,0),"")</f>
        <v>000</v>
      </c>
      <c r="F148" s="111" t="s">
        <v>283</v>
      </c>
      <c r="G148" s="123" t="s">
        <v>129</v>
      </c>
      <c r="H148" s="123" t="s">
        <v>135</v>
      </c>
      <c r="I148" s="171" t="s">
        <v>1094</v>
      </c>
      <c r="J148" s="113">
        <v>44334.344050925924</v>
      </c>
      <c r="K148" s="108" t="s">
        <v>136</v>
      </c>
      <c r="L148" s="118">
        <v>44413</v>
      </c>
      <c r="M148" s="141">
        <v>8800</v>
      </c>
      <c r="N148" s="115" t="s">
        <v>283</v>
      </c>
      <c r="O148" s="115" t="s">
        <v>137</v>
      </c>
      <c r="P148" s="141">
        <v>0</v>
      </c>
      <c r="Q148" s="149"/>
      <c r="R148" s="113" t="s">
        <v>137</v>
      </c>
      <c r="S148" s="113">
        <v>44256</v>
      </c>
      <c r="T148" s="113">
        <v>44682</v>
      </c>
      <c r="U148" s="124"/>
      <c r="V148" s="149">
        <v>0</v>
      </c>
    </row>
    <row r="149" spans="1:22" ht="15" customHeight="1" x14ac:dyDescent="0.25">
      <c r="A149" s="51" t="s">
        <v>120</v>
      </c>
      <c r="B149" s="123" t="s">
        <v>133</v>
      </c>
      <c r="C149" s="52"/>
      <c r="D149" s="35" t="s">
        <v>69</v>
      </c>
      <c r="E149" s="163" t="str">
        <f>IFERROR(VLOOKUP(D149,'Číselník právnych foriem ŠÚ SR'!$B:$C,2,0),"")</f>
        <v>000</v>
      </c>
      <c r="F149" s="111" t="s">
        <v>284</v>
      </c>
      <c r="G149" s="123" t="s">
        <v>129</v>
      </c>
      <c r="H149" s="123" t="s">
        <v>135</v>
      </c>
      <c r="I149" s="171" t="s">
        <v>1095</v>
      </c>
      <c r="J149" s="113">
        <v>44334.344097222223</v>
      </c>
      <c r="K149" s="108" t="s">
        <v>147</v>
      </c>
      <c r="L149" s="118">
        <v>44397</v>
      </c>
      <c r="M149" s="141">
        <v>5627.6</v>
      </c>
      <c r="N149" s="115" t="s">
        <v>284</v>
      </c>
      <c r="O149" s="115" t="s">
        <v>137</v>
      </c>
      <c r="P149" s="141">
        <v>5627.61</v>
      </c>
      <c r="Q149" s="149">
        <v>8321.41</v>
      </c>
      <c r="R149" s="113" t="s">
        <v>137</v>
      </c>
      <c r="S149" s="113">
        <v>44123</v>
      </c>
      <c r="T149" s="113">
        <v>44160</v>
      </c>
      <c r="U149" s="124"/>
      <c r="V149" s="149">
        <v>0</v>
      </c>
    </row>
    <row r="150" spans="1:22" ht="15" customHeight="1" x14ac:dyDescent="0.25">
      <c r="A150" s="51" t="s">
        <v>120</v>
      </c>
      <c r="B150" s="123" t="s">
        <v>133</v>
      </c>
      <c r="C150" s="52"/>
      <c r="D150" s="35" t="s">
        <v>69</v>
      </c>
      <c r="E150" s="163" t="str">
        <f>IFERROR(VLOOKUP(D150,'Číselník právnych foriem ŠÚ SR'!$B:$C,2,0),"")</f>
        <v>000</v>
      </c>
      <c r="F150" s="111" t="s">
        <v>285</v>
      </c>
      <c r="G150" s="123" t="s">
        <v>129</v>
      </c>
      <c r="H150" s="123" t="s">
        <v>135</v>
      </c>
      <c r="I150" s="171" t="s">
        <v>1096</v>
      </c>
      <c r="J150" s="113">
        <v>44334.344143518516</v>
      </c>
      <c r="K150" s="108" t="s">
        <v>136</v>
      </c>
      <c r="L150" s="118">
        <v>44428</v>
      </c>
      <c r="M150" s="141">
        <v>8800</v>
      </c>
      <c r="N150" s="115" t="s">
        <v>285</v>
      </c>
      <c r="O150" s="115" t="s">
        <v>137</v>
      </c>
      <c r="P150" s="141">
        <v>0</v>
      </c>
      <c r="Q150" s="149"/>
      <c r="R150" s="113" t="s">
        <v>137</v>
      </c>
      <c r="S150" s="113">
        <v>44101</v>
      </c>
      <c r="T150" s="113">
        <v>44510</v>
      </c>
      <c r="U150" s="124"/>
      <c r="V150" s="149">
        <v>0</v>
      </c>
    </row>
    <row r="151" spans="1:22" ht="15" customHeight="1" x14ac:dyDescent="0.25">
      <c r="A151" s="51" t="s">
        <v>120</v>
      </c>
      <c r="B151" s="123" t="s">
        <v>133</v>
      </c>
      <c r="C151" s="52"/>
      <c r="D151" s="35" t="s">
        <v>69</v>
      </c>
      <c r="E151" s="163" t="str">
        <f>IFERROR(VLOOKUP(D151,'Číselník právnych foriem ŠÚ SR'!$B:$C,2,0),"")</f>
        <v>000</v>
      </c>
      <c r="F151" s="111" t="s">
        <v>286</v>
      </c>
      <c r="G151" s="123" t="s">
        <v>129</v>
      </c>
      <c r="H151" s="123" t="s">
        <v>135</v>
      </c>
      <c r="I151" s="171" t="s">
        <v>1097</v>
      </c>
      <c r="J151" s="113">
        <v>44334.344178240739</v>
      </c>
      <c r="K151" s="108" t="s">
        <v>136</v>
      </c>
      <c r="L151" s="118">
        <v>44391</v>
      </c>
      <c r="M151" s="141">
        <v>8800</v>
      </c>
      <c r="N151" s="115" t="s">
        <v>286</v>
      </c>
      <c r="O151" s="115" t="s">
        <v>137</v>
      </c>
      <c r="P151" s="141">
        <v>0</v>
      </c>
      <c r="Q151" s="149"/>
      <c r="R151" s="113" t="s">
        <v>137</v>
      </c>
      <c r="S151" s="113">
        <v>44317</v>
      </c>
      <c r="T151" s="113">
        <v>44682</v>
      </c>
      <c r="U151" s="124"/>
      <c r="V151" s="149">
        <v>0</v>
      </c>
    </row>
    <row r="152" spans="1:22" ht="15" customHeight="1" x14ac:dyDescent="0.25">
      <c r="A152" s="51" t="s">
        <v>120</v>
      </c>
      <c r="B152" s="123" t="s">
        <v>133</v>
      </c>
      <c r="C152" s="52"/>
      <c r="D152" s="35" t="s">
        <v>69</v>
      </c>
      <c r="E152" s="163" t="str">
        <f>IFERROR(VLOOKUP(D152,'Číselník právnych foriem ŠÚ SR'!$B:$C,2,0),"")</f>
        <v>000</v>
      </c>
      <c r="F152" s="111" t="s">
        <v>287</v>
      </c>
      <c r="G152" s="123" t="s">
        <v>129</v>
      </c>
      <c r="H152" s="123" t="s">
        <v>135</v>
      </c>
      <c r="I152" s="171" t="s">
        <v>1098</v>
      </c>
      <c r="J152" s="113">
        <v>44334.344259259262</v>
      </c>
      <c r="K152" s="108" t="s">
        <v>136</v>
      </c>
      <c r="L152" s="118">
        <v>44378</v>
      </c>
      <c r="M152" s="141">
        <v>8800</v>
      </c>
      <c r="N152" s="115" t="s">
        <v>287</v>
      </c>
      <c r="O152" s="115" t="s">
        <v>137</v>
      </c>
      <c r="P152" s="141">
        <v>0</v>
      </c>
      <c r="Q152" s="149"/>
      <c r="R152" s="113" t="s">
        <v>137</v>
      </c>
      <c r="S152" s="113">
        <v>44317</v>
      </c>
      <c r="T152" s="113">
        <v>44682</v>
      </c>
      <c r="U152" s="124"/>
      <c r="V152" s="149">
        <v>0</v>
      </c>
    </row>
    <row r="153" spans="1:22" ht="15" customHeight="1" x14ac:dyDescent="0.25">
      <c r="A153" s="51" t="s">
        <v>120</v>
      </c>
      <c r="B153" s="123" t="s">
        <v>133</v>
      </c>
      <c r="C153" s="52"/>
      <c r="D153" s="35" t="s">
        <v>69</v>
      </c>
      <c r="E153" s="163" t="str">
        <f>IFERROR(VLOOKUP(D153,'Číselník právnych foriem ŠÚ SR'!$B:$C,2,0),"")</f>
        <v>000</v>
      </c>
      <c r="F153" s="111" t="s">
        <v>288</v>
      </c>
      <c r="G153" s="123" t="s">
        <v>129</v>
      </c>
      <c r="H153" s="123" t="s">
        <v>135</v>
      </c>
      <c r="I153" s="171" t="s">
        <v>1171</v>
      </c>
      <c r="J153" s="113">
        <v>44334.344386574077</v>
      </c>
      <c r="K153" s="108" t="s">
        <v>136</v>
      </c>
      <c r="L153" s="118">
        <v>44397</v>
      </c>
      <c r="M153" s="141">
        <v>8800</v>
      </c>
      <c r="N153" s="115" t="s">
        <v>288</v>
      </c>
      <c r="O153" s="115" t="s">
        <v>137</v>
      </c>
      <c r="P153" s="141">
        <v>0</v>
      </c>
      <c r="Q153" s="149"/>
      <c r="R153" s="113" t="s">
        <v>137</v>
      </c>
      <c r="S153" s="113">
        <v>44348</v>
      </c>
      <c r="T153" s="113">
        <v>44713</v>
      </c>
      <c r="U153" s="124"/>
      <c r="V153" s="149">
        <v>0</v>
      </c>
    </row>
    <row r="154" spans="1:22" ht="15" customHeight="1" x14ac:dyDescent="0.25">
      <c r="A154" s="51" t="s">
        <v>120</v>
      </c>
      <c r="B154" s="123" t="s">
        <v>133</v>
      </c>
      <c r="C154" s="52"/>
      <c r="D154" s="35" t="s">
        <v>69</v>
      </c>
      <c r="E154" s="163" t="str">
        <f>IFERROR(VLOOKUP(D154,'Číselník právnych foriem ŠÚ SR'!$B:$C,2,0),"")</f>
        <v>000</v>
      </c>
      <c r="F154" s="111" t="s">
        <v>289</v>
      </c>
      <c r="G154" s="123" t="s">
        <v>129</v>
      </c>
      <c r="H154" s="123" t="s">
        <v>135</v>
      </c>
      <c r="I154" s="171" t="s">
        <v>1172</v>
      </c>
      <c r="J154" s="113">
        <v>44334.344386574077</v>
      </c>
      <c r="K154" s="108" t="s">
        <v>136</v>
      </c>
      <c r="L154" s="118">
        <v>44419</v>
      </c>
      <c r="M154" s="141">
        <v>8800</v>
      </c>
      <c r="N154" s="115" t="s">
        <v>289</v>
      </c>
      <c r="O154" s="115" t="s">
        <v>137</v>
      </c>
      <c r="P154" s="141">
        <v>0</v>
      </c>
      <c r="Q154" s="149"/>
      <c r="R154" s="113" t="s">
        <v>137</v>
      </c>
      <c r="S154" s="113">
        <v>44256</v>
      </c>
      <c r="T154" s="113">
        <v>44682</v>
      </c>
      <c r="U154" s="124"/>
      <c r="V154" s="149">
        <v>0</v>
      </c>
    </row>
    <row r="155" spans="1:22" ht="15" customHeight="1" x14ac:dyDescent="0.25">
      <c r="A155" s="51" t="s">
        <v>120</v>
      </c>
      <c r="B155" s="123" t="s">
        <v>133</v>
      </c>
      <c r="C155" s="52"/>
      <c r="D155" s="35" t="s">
        <v>69</v>
      </c>
      <c r="E155" s="163" t="str">
        <f>IFERROR(VLOOKUP(D155,'Číselník právnych foriem ŠÚ SR'!$B:$C,2,0),"")</f>
        <v>000</v>
      </c>
      <c r="F155" s="111" t="s">
        <v>290</v>
      </c>
      <c r="G155" s="123" t="s">
        <v>129</v>
      </c>
      <c r="H155" s="123" t="s">
        <v>135</v>
      </c>
      <c r="I155" s="171" t="s">
        <v>1173</v>
      </c>
      <c r="J155" s="113">
        <v>44334.34443287037</v>
      </c>
      <c r="K155" s="108" t="s">
        <v>136</v>
      </c>
      <c r="L155" s="118">
        <v>44411</v>
      </c>
      <c r="M155" s="141">
        <v>8800</v>
      </c>
      <c r="N155" s="115" t="s">
        <v>290</v>
      </c>
      <c r="O155" s="115" t="s">
        <v>137</v>
      </c>
      <c r="P155" s="141">
        <v>0</v>
      </c>
      <c r="Q155" s="149"/>
      <c r="R155" s="113" t="s">
        <v>137</v>
      </c>
      <c r="S155" s="113">
        <v>44348</v>
      </c>
      <c r="T155" s="113">
        <v>44713</v>
      </c>
      <c r="U155" s="124"/>
      <c r="V155" s="149">
        <v>0</v>
      </c>
    </row>
    <row r="156" spans="1:22" ht="15" customHeight="1" x14ac:dyDescent="0.25">
      <c r="A156" s="51" t="s">
        <v>120</v>
      </c>
      <c r="B156" s="123" t="s">
        <v>133</v>
      </c>
      <c r="C156" s="52"/>
      <c r="D156" s="35" t="s">
        <v>69</v>
      </c>
      <c r="E156" s="163" t="str">
        <f>IFERROR(VLOOKUP(D156,'Číselník právnych foriem ŠÚ SR'!$B:$C,2,0),"")</f>
        <v>000</v>
      </c>
      <c r="F156" s="111" t="s">
        <v>291</v>
      </c>
      <c r="G156" s="123" t="s">
        <v>129</v>
      </c>
      <c r="H156" s="123" t="s">
        <v>135</v>
      </c>
      <c r="I156" s="171" t="s">
        <v>1174</v>
      </c>
      <c r="J156" s="113">
        <v>44334.344525462962</v>
      </c>
      <c r="K156" s="108" t="s">
        <v>136</v>
      </c>
      <c r="L156" s="118">
        <v>44384</v>
      </c>
      <c r="M156" s="141">
        <v>8800</v>
      </c>
      <c r="N156" s="115" t="s">
        <v>291</v>
      </c>
      <c r="O156" s="115" t="s">
        <v>137</v>
      </c>
      <c r="P156" s="141">
        <v>0</v>
      </c>
      <c r="Q156" s="149"/>
      <c r="R156" s="113" t="s">
        <v>137</v>
      </c>
      <c r="S156" s="113">
        <v>44378</v>
      </c>
      <c r="T156" s="113">
        <v>44501</v>
      </c>
      <c r="U156" s="124"/>
      <c r="V156" s="149">
        <v>0</v>
      </c>
    </row>
    <row r="157" spans="1:22" ht="15" customHeight="1" x14ac:dyDescent="0.25">
      <c r="A157" s="51" t="s">
        <v>120</v>
      </c>
      <c r="B157" s="123" t="s">
        <v>133</v>
      </c>
      <c r="C157" s="52"/>
      <c r="D157" s="35" t="s">
        <v>69</v>
      </c>
      <c r="E157" s="163" t="str">
        <f>IFERROR(VLOOKUP(D157,'Číselník právnych foriem ŠÚ SR'!$B:$C,2,0),"")</f>
        <v>000</v>
      </c>
      <c r="F157" s="111" t="s">
        <v>292</v>
      </c>
      <c r="G157" s="123" t="s">
        <v>129</v>
      </c>
      <c r="H157" s="123" t="s">
        <v>135</v>
      </c>
      <c r="I157" s="171" t="s">
        <v>1175</v>
      </c>
      <c r="J157" s="113">
        <v>44334.344733796293</v>
      </c>
      <c r="K157" s="108" t="s">
        <v>136</v>
      </c>
      <c r="L157" s="118">
        <v>44410</v>
      </c>
      <c r="M157" s="141">
        <v>8800</v>
      </c>
      <c r="N157" s="115" t="s">
        <v>292</v>
      </c>
      <c r="O157" s="115" t="s">
        <v>137</v>
      </c>
      <c r="P157" s="141">
        <v>0</v>
      </c>
      <c r="Q157" s="149"/>
      <c r="R157" s="113" t="s">
        <v>137</v>
      </c>
      <c r="S157" s="113">
        <v>44256</v>
      </c>
      <c r="T157" s="113">
        <v>44713</v>
      </c>
      <c r="U157" s="124"/>
      <c r="V157" s="149">
        <v>0</v>
      </c>
    </row>
    <row r="158" spans="1:22" ht="15" customHeight="1" x14ac:dyDescent="0.25">
      <c r="A158" s="51" t="s">
        <v>120</v>
      </c>
      <c r="B158" s="123" t="s">
        <v>133</v>
      </c>
      <c r="C158" s="52"/>
      <c r="D158" s="35" t="s">
        <v>69</v>
      </c>
      <c r="E158" s="163" t="str">
        <f>IFERROR(VLOOKUP(D158,'Číselník právnych foriem ŠÚ SR'!$B:$C,2,0),"")</f>
        <v>000</v>
      </c>
      <c r="F158" s="111" t="s">
        <v>293</v>
      </c>
      <c r="G158" s="123" t="s">
        <v>129</v>
      </c>
      <c r="H158" s="123" t="s">
        <v>135</v>
      </c>
      <c r="I158" s="171" t="s">
        <v>1176</v>
      </c>
      <c r="J158" s="113">
        <v>44334.34474537037</v>
      </c>
      <c r="K158" s="108" t="s">
        <v>136</v>
      </c>
      <c r="L158" s="118">
        <v>44459</v>
      </c>
      <c r="M158" s="141">
        <v>8800</v>
      </c>
      <c r="N158" s="115" t="s">
        <v>293</v>
      </c>
      <c r="O158" s="115" t="s">
        <v>137</v>
      </c>
      <c r="P158" s="141">
        <v>0</v>
      </c>
      <c r="Q158" s="149"/>
      <c r="R158" s="113" t="s">
        <v>137</v>
      </c>
      <c r="S158" s="113">
        <v>44348</v>
      </c>
      <c r="T158" s="113">
        <v>44469</v>
      </c>
      <c r="U158" s="124"/>
      <c r="V158" s="149">
        <v>0</v>
      </c>
    </row>
    <row r="159" spans="1:22" ht="15" customHeight="1" x14ac:dyDescent="0.25">
      <c r="A159" s="51" t="s">
        <v>120</v>
      </c>
      <c r="B159" s="123" t="s">
        <v>133</v>
      </c>
      <c r="C159" s="52"/>
      <c r="D159" s="35" t="s">
        <v>69</v>
      </c>
      <c r="E159" s="163" t="str">
        <f>IFERROR(VLOOKUP(D159,'Číselník právnych foriem ŠÚ SR'!$B:$C,2,0),"")</f>
        <v>000</v>
      </c>
      <c r="F159" s="111" t="s">
        <v>294</v>
      </c>
      <c r="G159" s="123" t="s">
        <v>129</v>
      </c>
      <c r="H159" s="123" t="s">
        <v>135</v>
      </c>
      <c r="I159" s="171" t="s">
        <v>1099</v>
      </c>
      <c r="J159" s="113">
        <v>44334.34474537037</v>
      </c>
      <c r="K159" s="108" t="s">
        <v>136</v>
      </c>
      <c r="L159" s="118">
        <v>44413</v>
      </c>
      <c r="M159" s="141">
        <v>8800</v>
      </c>
      <c r="N159" s="115" t="s">
        <v>294</v>
      </c>
      <c r="O159" s="115" t="s">
        <v>137</v>
      </c>
      <c r="P159" s="141">
        <v>0</v>
      </c>
      <c r="Q159" s="149"/>
      <c r="R159" s="113" t="s">
        <v>137</v>
      </c>
      <c r="S159" s="113">
        <v>44256</v>
      </c>
      <c r="T159" s="113">
        <v>44621</v>
      </c>
      <c r="U159" s="124"/>
      <c r="V159" s="149">
        <v>0</v>
      </c>
    </row>
    <row r="160" spans="1:22" ht="15" customHeight="1" x14ac:dyDescent="0.25">
      <c r="A160" s="51" t="s">
        <v>120</v>
      </c>
      <c r="B160" s="123" t="s">
        <v>133</v>
      </c>
      <c r="C160" s="52"/>
      <c r="D160" s="35" t="s">
        <v>69</v>
      </c>
      <c r="E160" s="163" t="str">
        <f>IFERROR(VLOOKUP(D160,'Číselník právnych foriem ŠÚ SR'!$B:$C,2,0),"")</f>
        <v>000</v>
      </c>
      <c r="F160" s="111" t="s">
        <v>295</v>
      </c>
      <c r="G160" s="123" t="s">
        <v>129</v>
      </c>
      <c r="H160" s="123" t="s">
        <v>135</v>
      </c>
      <c r="I160" s="171" t="s">
        <v>1100</v>
      </c>
      <c r="J160" s="113">
        <v>44334.344895833332</v>
      </c>
      <c r="K160" s="108" t="s">
        <v>136</v>
      </c>
      <c r="L160" s="118">
        <v>44449</v>
      </c>
      <c r="M160" s="141">
        <v>8800</v>
      </c>
      <c r="N160" s="115" t="s">
        <v>295</v>
      </c>
      <c r="O160" s="115" t="s">
        <v>137</v>
      </c>
      <c r="P160" s="141">
        <v>0</v>
      </c>
      <c r="Q160" s="149"/>
      <c r="R160" s="113" t="s">
        <v>137</v>
      </c>
      <c r="S160" s="113">
        <v>44256</v>
      </c>
      <c r="T160" s="113">
        <v>44469</v>
      </c>
      <c r="U160" s="124"/>
      <c r="V160" s="149">
        <v>0</v>
      </c>
    </row>
    <row r="161" spans="1:22" ht="15" customHeight="1" x14ac:dyDescent="0.25">
      <c r="A161" s="51" t="s">
        <v>120</v>
      </c>
      <c r="B161" s="123" t="s">
        <v>133</v>
      </c>
      <c r="C161" s="52"/>
      <c r="D161" s="35" t="s">
        <v>69</v>
      </c>
      <c r="E161" s="163" t="str">
        <f>IFERROR(VLOOKUP(D161,'Číselník právnych foriem ŠÚ SR'!$B:$C,2,0),"")</f>
        <v>000</v>
      </c>
      <c r="F161" s="111" t="s">
        <v>296</v>
      </c>
      <c r="G161" s="123" t="s">
        <v>129</v>
      </c>
      <c r="H161" s="123" t="s">
        <v>135</v>
      </c>
      <c r="I161" s="171" t="s">
        <v>1177</v>
      </c>
      <c r="J161" s="113">
        <v>44334.344918981478</v>
      </c>
      <c r="K161" s="108" t="s">
        <v>136</v>
      </c>
      <c r="L161" s="118">
        <v>44418</v>
      </c>
      <c r="M161" s="141">
        <v>8800</v>
      </c>
      <c r="N161" s="115" t="s">
        <v>296</v>
      </c>
      <c r="O161" s="115" t="s">
        <v>137</v>
      </c>
      <c r="P161" s="141">
        <v>0</v>
      </c>
      <c r="Q161" s="149"/>
      <c r="R161" s="113" t="s">
        <v>137</v>
      </c>
      <c r="S161" s="113">
        <v>44317</v>
      </c>
      <c r="T161" s="113">
        <v>44682</v>
      </c>
      <c r="U161" s="124"/>
      <c r="V161" s="149">
        <v>0</v>
      </c>
    </row>
    <row r="162" spans="1:22" ht="15" customHeight="1" x14ac:dyDescent="0.25">
      <c r="A162" s="51" t="s">
        <v>120</v>
      </c>
      <c r="B162" s="123" t="s">
        <v>133</v>
      </c>
      <c r="C162" s="52"/>
      <c r="D162" s="35" t="s">
        <v>69</v>
      </c>
      <c r="E162" s="163" t="str">
        <f>IFERROR(VLOOKUP(D162,'Číselník právnych foriem ŠÚ SR'!$B:$C,2,0),"")</f>
        <v>000</v>
      </c>
      <c r="F162" s="111" t="s">
        <v>297</v>
      </c>
      <c r="G162" s="123" t="s">
        <v>129</v>
      </c>
      <c r="H162" s="123" t="s">
        <v>135</v>
      </c>
      <c r="I162" s="171" t="s">
        <v>1101</v>
      </c>
      <c r="J162" s="113">
        <v>44334.344942129632</v>
      </c>
      <c r="K162" s="108" t="s">
        <v>136</v>
      </c>
      <c r="L162" s="118">
        <v>44412</v>
      </c>
      <c r="M162" s="141">
        <v>8800</v>
      </c>
      <c r="N162" s="115" t="s">
        <v>297</v>
      </c>
      <c r="O162" s="115" t="s">
        <v>137</v>
      </c>
      <c r="P162" s="141">
        <v>0</v>
      </c>
      <c r="Q162" s="149"/>
      <c r="R162" s="113" t="s">
        <v>137</v>
      </c>
      <c r="S162" s="113">
        <v>44348</v>
      </c>
      <c r="T162" s="113">
        <v>44713</v>
      </c>
      <c r="U162" s="124"/>
      <c r="V162" s="149">
        <v>0</v>
      </c>
    </row>
    <row r="163" spans="1:22" ht="15" customHeight="1" x14ac:dyDescent="0.25">
      <c r="A163" s="51" t="s">
        <v>120</v>
      </c>
      <c r="B163" s="123" t="s">
        <v>133</v>
      </c>
      <c r="C163" s="52"/>
      <c r="D163" s="35" t="s">
        <v>69</v>
      </c>
      <c r="E163" s="163" t="str">
        <f>IFERROR(VLOOKUP(D163,'Číselník právnych foriem ŠÚ SR'!$B:$C,2,0),"")</f>
        <v>000</v>
      </c>
      <c r="F163" s="111" t="s">
        <v>298</v>
      </c>
      <c r="G163" s="123" t="s">
        <v>129</v>
      </c>
      <c r="H163" s="123" t="s">
        <v>135</v>
      </c>
      <c r="I163" s="171" t="s">
        <v>1178</v>
      </c>
      <c r="J163" s="113">
        <v>44334.344953703701</v>
      </c>
      <c r="K163" s="108" t="s">
        <v>136</v>
      </c>
      <c r="L163" s="118">
        <v>44397</v>
      </c>
      <c r="M163" s="141">
        <v>8800</v>
      </c>
      <c r="N163" s="115" t="s">
        <v>298</v>
      </c>
      <c r="O163" s="115" t="s">
        <v>137</v>
      </c>
      <c r="P163" s="141">
        <v>0</v>
      </c>
      <c r="Q163" s="149"/>
      <c r="R163" s="113" t="s">
        <v>137</v>
      </c>
      <c r="S163" s="113">
        <v>44470</v>
      </c>
      <c r="T163" s="113">
        <v>44742</v>
      </c>
      <c r="U163" s="124"/>
      <c r="V163" s="149">
        <v>0</v>
      </c>
    </row>
    <row r="164" spans="1:22" ht="15" customHeight="1" x14ac:dyDescent="0.25">
      <c r="A164" s="51" t="s">
        <v>120</v>
      </c>
      <c r="B164" s="123" t="s">
        <v>133</v>
      </c>
      <c r="C164" s="52"/>
      <c r="D164" s="35" t="s">
        <v>69</v>
      </c>
      <c r="E164" s="163" t="str">
        <f>IFERROR(VLOOKUP(D164,'Číselník právnych foriem ŠÚ SR'!$B:$C,2,0),"")</f>
        <v>000</v>
      </c>
      <c r="F164" s="111" t="s">
        <v>299</v>
      </c>
      <c r="G164" s="123" t="s">
        <v>129</v>
      </c>
      <c r="H164" s="123" t="s">
        <v>135</v>
      </c>
      <c r="I164" s="171" t="s">
        <v>1179</v>
      </c>
      <c r="J164" s="113">
        <v>44334.345034722224</v>
      </c>
      <c r="K164" s="108" t="s">
        <v>136</v>
      </c>
      <c r="L164" s="118">
        <v>44419</v>
      </c>
      <c r="M164" s="141">
        <v>8800</v>
      </c>
      <c r="N164" s="115" t="s">
        <v>299</v>
      </c>
      <c r="O164" s="115" t="s">
        <v>137</v>
      </c>
      <c r="P164" s="141">
        <v>0</v>
      </c>
      <c r="Q164" s="149"/>
      <c r="R164" s="113" t="s">
        <v>137</v>
      </c>
      <c r="S164" s="113">
        <v>44409</v>
      </c>
      <c r="T164" s="113">
        <v>44499</v>
      </c>
      <c r="U164" s="124"/>
      <c r="V164" s="149">
        <v>0</v>
      </c>
    </row>
    <row r="165" spans="1:22" ht="15" customHeight="1" x14ac:dyDescent="0.25">
      <c r="A165" s="51" t="s">
        <v>120</v>
      </c>
      <c r="B165" s="123" t="s">
        <v>133</v>
      </c>
      <c r="C165" s="52"/>
      <c r="D165" s="35" t="s">
        <v>69</v>
      </c>
      <c r="E165" s="163" t="str">
        <f>IFERROR(VLOOKUP(D165,'Číselník právnych foriem ŠÚ SR'!$B:$C,2,0),"")</f>
        <v>000</v>
      </c>
      <c r="F165" s="111" t="s">
        <v>300</v>
      </c>
      <c r="G165" s="123" t="s">
        <v>129</v>
      </c>
      <c r="H165" s="123" t="s">
        <v>135</v>
      </c>
      <c r="I165" s="171" t="s">
        <v>1180</v>
      </c>
      <c r="J165" s="113">
        <v>44334.34511574074</v>
      </c>
      <c r="K165" s="108" t="s">
        <v>136</v>
      </c>
      <c r="L165" s="118">
        <v>44399</v>
      </c>
      <c r="M165" s="141">
        <v>8800</v>
      </c>
      <c r="N165" s="115" t="s">
        <v>300</v>
      </c>
      <c r="O165" s="115" t="s">
        <v>137</v>
      </c>
      <c r="P165" s="141">
        <v>0</v>
      </c>
      <c r="Q165" s="149"/>
      <c r="R165" s="113" t="s">
        <v>137</v>
      </c>
      <c r="S165" s="113">
        <v>44256</v>
      </c>
      <c r="T165" s="113">
        <v>44682</v>
      </c>
      <c r="U165" s="124"/>
      <c r="V165" s="149">
        <v>0</v>
      </c>
    </row>
    <row r="166" spans="1:22" ht="15" customHeight="1" x14ac:dyDescent="0.25">
      <c r="A166" s="51" t="s">
        <v>120</v>
      </c>
      <c r="B166" s="123" t="s">
        <v>133</v>
      </c>
      <c r="C166" s="52"/>
      <c r="D166" s="35" t="s">
        <v>69</v>
      </c>
      <c r="E166" s="163" t="str">
        <f>IFERROR(VLOOKUP(D166,'Číselník právnych foriem ŠÚ SR'!$B:$C,2,0),"")</f>
        <v>000</v>
      </c>
      <c r="F166" s="111" t="s">
        <v>301</v>
      </c>
      <c r="G166" s="123" t="s">
        <v>129</v>
      </c>
      <c r="H166" s="123" t="s">
        <v>135</v>
      </c>
      <c r="I166" s="171" t="s">
        <v>1102</v>
      </c>
      <c r="J166" s="113">
        <v>44334.34516203704</v>
      </c>
      <c r="K166" s="108" t="s">
        <v>136</v>
      </c>
      <c r="L166" s="118">
        <v>44399</v>
      </c>
      <c r="M166" s="141">
        <v>8800</v>
      </c>
      <c r="N166" s="115" t="s">
        <v>301</v>
      </c>
      <c r="O166" s="115" t="s">
        <v>137</v>
      </c>
      <c r="P166" s="141">
        <v>0</v>
      </c>
      <c r="Q166" s="149"/>
      <c r="R166" s="113" t="s">
        <v>137</v>
      </c>
      <c r="S166" s="113">
        <v>44256</v>
      </c>
      <c r="T166" s="113">
        <v>44682</v>
      </c>
      <c r="U166" s="124"/>
      <c r="V166" s="149">
        <v>0</v>
      </c>
    </row>
    <row r="167" spans="1:22" ht="15" customHeight="1" x14ac:dyDescent="0.25">
      <c r="A167" s="51" t="s">
        <v>120</v>
      </c>
      <c r="B167" s="123" t="s">
        <v>133</v>
      </c>
      <c r="C167" s="52"/>
      <c r="D167" s="35" t="s">
        <v>69</v>
      </c>
      <c r="E167" s="163" t="str">
        <f>IFERROR(VLOOKUP(D167,'Číselník právnych foriem ŠÚ SR'!$B:$C,2,0),"")</f>
        <v>000</v>
      </c>
      <c r="F167" s="111" t="s">
        <v>302</v>
      </c>
      <c r="G167" s="123" t="s">
        <v>129</v>
      </c>
      <c r="H167" s="123" t="s">
        <v>135</v>
      </c>
      <c r="I167" s="171" t="s">
        <v>1103</v>
      </c>
      <c r="J167" s="113">
        <v>44334.345254629632</v>
      </c>
      <c r="K167" s="108" t="s">
        <v>136</v>
      </c>
      <c r="L167" s="118">
        <v>44397</v>
      </c>
      <c r="M167" s="141">
        <v>8800</v>
      </c>
      <c r="N167" s="115" t="s">
        <v>302</v>
      </c>
      <c r="O167" s="115" t="s">
        <v>137</v>
      </c>
      <c r="P167" s="141">
        <v>0</v>
      </c>
      <c r="Q167" s="149"/>
      <c r="R167" s="113" t="s">
        <v>137</v>
      </c>
      <c r="S167" s="113">
        <v>44378</v>
      </c>
      <c r="T167" s="113">
        <v>44531</v>
      </c>
      <c r="U167" s="124"/>
      <c r="V167" s="149">
        <v>0</v>
      </c>
    </row>
    <row r="168" spans="1:22" ht="15" customHeight="1" x14ac:dyDescent="0.25">
      <c r="A168" s="51" t="s">
        <v>120</v>
      </c>
      <c r="B168" s="123" t="s">
        <v>133</v>
      </c>
      <c r="C168" s="52"/>
      <c r="D168" s="35" t="s">
        <v>69</v>
      </c>
      <c r="E168" s="163" t="str">
        <f>IFERROR(VLOOKUP(D168,'Číselník právnych foriem ŠÚ SR'!$B:$C,2,0),"")</f>
        <v>000</v>
      </c>
      <c r="F168" s="111" t="s">
        <v>303</v>
      </c>
      <c r="G168" s="123" t="s">
        <v>129</v>
      </c>
      <c r="H168" s="123" t="s">
        <v>135</v>
      </c>
      <c r="I168" s="171" t="s">
        <v>1181</v>
      </c>
      <c r="J168" s="113">
        <v>44334.34547453704</v>
      </c>
      <c r="K168" s="108" t="s">
        <v>136</v>
      </c>
      <c r="L168" s="118">
        <v>44403</v>
      </c>
      <c r="M168" s="141">
        <v>8800</v>
      </c>
      <c r="N168" s="115" t="s">
        <v>303</v>
      </c>
      <c r="O168" s="115" t="s">
        <v>137</v>
      </c>
      <c r="P168" s="141">
        <v>0</v>
      </c>
      <c r="Q168" s="149"/>
      <c r="R168" s="113" t="s">
        <v>137</v>
      </c>
      <c r="S168" s="113">
        <v>44377</v>
      </c>
      <c r="T168" s="113">
        <v>44462</v>
      </c>
      <c r="U168" s="124"/>
      <c r="V168" s="149">
        <v>0</v>
      </c>
    </row>
    <row r="169" spans="1:22" ht="15" customHeight="1" x14ac:dyDescent="0.25">
      <c r="A169" s="51" t="s">
        <v>120</v>
      </c>
      <c r="B169" s="123" t="s">
        <v>133</v>
      </c>
      <c r="C169" s="52"/>
      <c r="D169" s="35" t="s">
        <v>69</v>
      </c>
      <c r="E169" s="163" t="str">
        <f>IFERROR(VLOOKUP(D169,'Číselník právnych foriem ŠÚ SR'!$B:$C,2,0),"")</f>
        <v>000</v>
      </c>
      <c r="F169" s="111" t="s">
        <v>304</v>
      </c>
      <c r="G169" s="123" t="s">
        <v>129</v>
      </c>
      <c r="H169" s="123" t="s">
        <v>135</v>
      </c>
      <c r="I169" s="171" t="s">
        <v>1104</v>
      </c>
      <c r="J169" s="113">
        <v>44334.345636574071</v>
      </c>
      <c r="K169" s="108" t="s">
        <v>136</v>
      </c>
      <c r="L169" s="118">
        <v>44398</v>
      </c>
      <c r="M169" s="141">
        <v>8800</v>
      </c>
      <c r="N169" s="115" t="s">
        <v>304</v>
      </c>
      <c r="O169" s="115" t="s">
        <v>137</v>
      </c>
      <c r="P169" s="141">
        <v>0</v>
      </c>
      <c r="Q169" s="149"/>
      <c r="R169" s="113" t="s">
        <v>137</v>
      </c>
      <c r="S169" s="113">
        <v>43525</v>
      </c>
      <c r="T169" s="113">
        <v>44682</v>
      </c>
      <c r="U169" s="124"/>
      <c r="V169" s="149">
        <v>0</v>
      </c>
    </row>
    <row r="170" spans="1:22" ht="15" customHeight="1" x14ac:dyDescent="0.25">
      <c r="A170" s="51" t="s">
        <v>120</v>
      </c>
      <c r="B170" s="123" t="s">
        <v>133</v>
      </c>
      <c r="C170" s="52"/>
      <c r="D170" s="35" t="s">
        <v>69</v>
      </c>
      <c r="E170" s="163" t="str">
        <f>IFERROR(VLOOKUP(D170,'Číselník právnych foriem ŠÚ SR'!$B:$C,2,0),"")</f>
        <v>000</v>
      </c>
      <c r="F170" s="111" t="s">
        <v>305</v>
      </c>
      <c r="G170" s="123" t="s">
        <v>129</v>
      </c>
      <c r="H170" s="123" t="s">
        <v>135</v>
      </c>
      <c r="I170" s="171" t="s">
        <v>1182</v>
      </c>
      <c r="J170" s="113">
        <v>44334.345717592594</v>
      </c>
      <c r="K170" s="108" t="s">
        <v>136</v>
      </c>
      <c r="L170" s="118">
        <v>44391</v>
      </c>
      <c r="M170" s="141">
        <v>8800</v>
      </c>
      <c r="N170" s="115" t="s">
        <v>305</v>
      </c>
      <c r="O170" s="115" t="s">
        <v>137</v>
      </c>
      <c r="P170" s="141">
        <v>0</v>
      </c>
      <c r="Q170" s="149"/>
      <c r="R170" s="113" t="s">
        <v>137</v>
      </c>
      <c r="S170" s="113">
        <v>44455</v>
      </c>
      <c r="T170" s="113">
        <v>44743</v>
      </c>
      <c r="U170" s="124"/>
      <c r="V170" s="149">
        <v>0</v>
      </c>
    </row>
    <row r="171" spans="1:22" ht="15" customHeight="1" x14ac:dyDescent="0.25">
      <c r="A171" s="51" t="s">
        <v>119</v>
      </c>
      <c r="B171" s="123" t="s">
        <v>133</v>
      </c>
      <c r="C171" s="52"/>
      <c r="D171" s="35" t="s">
        <v>69</v>
      </c>
      <c r="E171" s="163" t="str">
        <f>IFERROR(VLOOKUP(D171,'Číselník právnych foriem ŠÚ SR'!$B:$C,2,0),"")</f>
        <v>000</v>
      </c>
      <c r="F171" s="111" t="s">
        <v>306</v>
      </c>
      <c r="G171" s="123" t="s">
        <v>129</v>
      </c>
      <c r="H171" s="123" t="s">
        <v>135</v>
      </c>
      <c r="I171" s="171" t="s">
        <v>1310</v>
      </c>
      <c r="J171" s="113">
        <v>44076.338194444441</v>
      </c>
      <c r="K171" s="108" t="s">
        <v>136</v>
      </c>
      <c r="L171" s="118">
        <v>44230</v>
      </c>
      <c r="M171" s="141">
        <v>8800</v>
      </c>
      <c r="N171" s="115" t="s">
        <v>306</v>
      </c>
      <c r="O171" s="115" t="s">
        <v>137</v>
      </c>
      <c r="P171" s="141">
        <v>0</v>
      </c>
      <c r="Q171" s="149" t="s">
        <v>137</v>
      </c>
      <c r="R171" s="113" t="s">
        <v>137</v>
      </c>
      <c r="S171" s="113">
        <v>44075</v>
      </c>
      <c r="T171" s="113">
        <v>44440</v>
      </c>
      <c r="U171" s="124"/>
      <c r="V171" s="149">
        <v>0</v>
      </c>
    </row>
    <row r="172" spans="1:22" ht="15" customHeight="1" x14ac:dyDescent="0.25">
      <c r="A172" s="51" t="s">
        <v>119</v>
      </c>
      <c r="B172" s="123" t="s">
        <v>133</v>
      </c>
      <c r="C172" s="52"/>
      <c r="D172" s="35" t="s">
        <v>69</v>
      </c>
      <c r="E172" s="163" t="str">
        <f>IFERROR(VLOOKUP(D172,'Číselník právnych foriem ŠÚ SR'!$B:$C,2,0),"")</f>
        <v>000</v>
      </c>
      <c r="F172" s="111" t="s">
        <v>307</v>
      </c>
      <c r="G172" s="123" t="s">
        <v>129</v>
      </c>
      <c r="H172" s="123" t="s">
        <v>135</v>
      </c>
      <c r="I172" s="171" t="s">
        <v>1311</v>
      </c>
      <c r="J172" s="113">
        <v>44076.338969907411</v>
      </c>
      <c r="K172" s="108" t="s">
        <v>147</v>
      </c>
      <c r="L172" s="118">
        <v>44505</v>
      </c>
      <c r="M172" s="141">
        <v>8800</v>
      </c>
      <c r="N172" s="115" t="s">
        <v>307</v>
      </c>
      <c r="O172" s="115" t="s">
        <v>137</v>
      </c>
      <c r="P172" s="141">
        <v>8062.06</v>
      </c>
      <c r="Q172" s="149">
        <v>10941.07</v>
      </c>
      <c r="R172" s="113" t="s">
        <v>137</v>
      </c>
      <c r="S172" s="113">
        <v>44089</v>
      </c>
      <c r="T172" s="113">
        <v>44196</v>
      </c>
      <c r="U172" s="124"/>
      <c r="V172" s="149">
        <v>0</v>
      </c>
    </row>
    <row r="173" spans="1:22" ht="15" customHeight="1" x14ac:dyDescent="0.25">
      <c r="A173" s="51" t="s">
        <v>119</v>
      </c>
      <c r="B173" s="123" t="s">
        <v>133</v>
      </c>
      <c r="C173" s="52"/>
      <c r="D173" s="35" t="s">
        <v>69</v>
      </c>
      <c r="E173" s="163" t="str">
        <f>IFERROR(VLOOKUP(D173,'Číselník právnych foriem ŠÚ SR'!$B:$C,2,0),"")</f>
        <v>000</v>
      </c>
      <c r="F173" s="111" t="s">
        <v>308</v>
      </c>
      <c r="G173" s="123" t="s">
        <v>129</v>
      </c>
      <c r="H173" s="123" t="s">
        <v>135</v>
      </c>
      <c r="I173" s="171" t="s">
        <v>1312</v>
      </c>
      <c r="J173" s="113">
        <v>44076.339872685188</v>
      </c>
      <c r="K173" s="108" t="s">
        <v>147</v>
      </c>
      <c r="L173" s="118">
        <v>44222</v>
      </c>
      <c r="M173" s="141">
        <v>8800</v>
      </c>
      <c r="N173" s="115" t="s">
        <v>308</v>
      </c>
      <c r="O173" s="115" t="s">
        <v>137</v>
      </c>
      <c r="P173" s="141">
        <v>6307.99</v>
      </c>
      <c r="Q173" s="149">
        <v>8856.9699999999993</v>
      </c>
      <c r="R173" s="113" t="s">
        <v>137</v>
      </c>
      <c r="S173" s="113">
        <v>44044</v>
      </c>
      <c r="T173" s="113">
        <v>44098</v>
      </c>
      <c r="U173" s="124"/>
      <c r="V173" s="149">
        <v>0</v>
      </c>
    </row>
    <row r="174" spans="1:22" ht="15" customHeight="1" x14ac:dyDescent="0.25">
      <c r="A174" s="51" t="s">
        <v>119</v>
      </c>
      <c r="B174" s="123" t="s">
        <v>133</v>
      </c>
      <c r="C174" s="52"/>
      <c r="D174" s="35" t="s">
        <v>69</v>
      </c>
      <c r="E174" s="163" t="str">
        <f>IFERROR(VLOOKUP(D174,'Číselník právnych foriem ŠÚ SR'!$B:$C,2,0),"")</f>
        <v>000</v>
      </c>
      <c r="F174" s="111" t="s">
        <v>309</v>
      </c>
      <c r="G174" s="123" t="s">
        <v>129</v>
      </c>
      <c r="H174" s="123" t="s">
        <v>135</v>
      </c>
      <c r="I174" s="171" t="s">
        <v>1335</v>
      </c>
      <c r="J174" s="113">
        <v>44076.34003472222</v>
      </c>
      <c r="K174" s="108" t="s">
        <v>147</v>
      </c>
      <c r="L174" s="118">
        <v>44487</v>
      </c>
      <c r="M174" s="141">
        <v>8800</v>
      </c>
      <c r="N174" s="115" t="s">
        <v>309</v>
      </c>
      <c r="O174" s="115" t="s">
        <v>137</v>
      </c>
      <c r="P174" s="141">
        <v>8300</v>
      </c>
      <c r="Q174" s="149">
        <v>17000</v>
      </c>
      <c r="R174" s="113" t="s">
        <v>137</v>
      </c>
      <c r="S174" s="113">
        <v>44044</v>
      </c>
      <c r="T174" s="113">
        <v>44287</v>
      </c>
      <c r="U174" s="124"/>
      <c r="V174" s="149">
        <v>0</v>
      </c>
    </row>
    <row r="175" spans="1:22" ht="15" customHeight="1" x14ac:dyDescent="0.25">
      <c r="A175" s="51" t="s">
        <v>119</v>
      </c>
      <c r="B175" s="123" t="s">
        <v>133</v>
      </c>
      <c r="C175" s="52"/>
      <c r="D175" s="35" t="s">
        <v>69</v>
      </c>
      <c r="E175" s="163" t="str">
        <f>IFERROR(VLOOKUP(D175,'Číselník právnych foriem ŠÚ SR'!$B:$C,2,0),"")</f>
        <v>000</v>
      </c>
      <c r="F175" s="111" t="s">
        <v>310</v>
      </c>
      <c r="G175" s="123" t="s">
        <v>129</v>
      </c>
      <c r="H175" s="123" t="s">
        <v>135</v>
      </c>
      <c r="I175" s="171" t="s">
        <v>1334</v>
      </c>
      <c r="J175" s="113">
        <v>44076.340277777781</v>
      </c>
      <c r="K175" s="108" t="s">
        <v>147</v>
      </c>
      <c r="L175" s="118">
        <v>44466</v>
      </c>
      <c r="M175" s="141">
        <v>8800</v>
      </c>
      <c r="N175" s="115" t="s">
        <v>310</v>
      </c>
      <c r="O175" s="115" t="s">
        <v>137</v>
      </c>
      <c r="P175" s="141">
        <v>8099.7</v>
      </c>
      <c r="Q175" s="149">
        <v>15120.619999999999</v>
      </c>
      <c r="R175" s="113" t="s">
        <v>137</v>
      </c>
      <c r="S175" s="113">
        <v>43843</v>
      </c>
      <c r="T175" s="113">
        <v>44397</v>
      </c>
      <c r="U175" s="124"/>
      <c r="V175" s="149">
        <v>0</v>
      </c>
    </row>
    <row r="176" spans="1:22" ht="15" customHeight="1" x14ac:dyDescent="0.25">
      <c r="A176" s="51" t="s">
        <v>119</v>
      </c>
      <c r="B176" s="123" t="s">
        <v>133</v>
      </c>
      <c r="C176" s="52"/>
      <c r="D176" s="35" t="s">
        <v>69</v>
      </c>
      <c r="E176" s="163" t="str">
        <f>IFERROR(VLOOKUP(D176,'Číselník právnych foriem ŠÚ SR'!$B:$C,2,0),"")</f>
        <v>000</v>
      </c>
      <c r="F176" s="111" t="s">
        <v>311</v>
      </c>
      <c r="G176" s="123" t="s">
        <v>129</v>
      </c>
      <c r="H176" s="123" t="s">
        <v>135</v>
      </c>
      <c r="I176" s="171" t="s">
        <v>1333</v>
      </c>
      <c r="J176" s="113">
        <v>44076.340486111112</v>
      </c>
      <c r="K176" s="108" t="s">
        <v>147</v>
      </c>
      <c r="L176" s="118">
        <v>44470</v>
      </c>
      <c r="M176" s="141">
        <v>8800</v>
      </c>
      <c r="N176" s="115" t="s">
        <v>311</v>
      </c>
      <c r="O176" s="115" t="s">
        <v>137</v>
      </c>
      <c r="P176" s="141">
        <v>3900.73</v>
      </c>
      <c r="Q176" s="149">
        <v>16619.27</v>
      </c>
      <c r="R176" s="113" t="s">
        <v>137</v>
      </c>
      <c r="S176" s="113">
        <v>43952</v>
      </c>
      <c r="T176" s="113">
        <v>44440</v>
      </c>
      <c r="U176" s="124"/>
      <c r="V176" s="149">
        <v>0</v>
      </c>
    </row>
    <row r="177" spans="1:22" ht="15" customHeight="1" x14ac:dyDescent="0.25">
      <c r="A177" s="51" t="s">
        <v>119</v>
      </c>
      <c r="B177" s="123" t="s">
        <v>133</v>
      </c>
      <c r="C177" s="52"/>
      <c r="D177" s="35" t="s">
        <v>69</v>
      </c>
      <c r="E177" s="163" t="str">
        <f>IFERROR(VLOOKUP(D177,'Číselník právnych foriem ŠÚ SR'!$B:$C,2,0),"")</f>
        <v>000</v>
      </c>
      <c r="F177" s="111" t="s">
        <v>312</v>
      </c>
      <c r="G177" s="123" t="s">
        <v>129</v>
      </c>
      <c r="H177" s="123" t="s">
        <v>135</v>
      </c>
      <c r="I177" s="171" t="s">
        <v>1313</v>
      </c>
      <c r="J177" s="113">
        <v>44076.340844907405</v>
      </c>
      <c r="K177" s="108" t="s">
        <v>147</v>
      </c>
      <c r="L177" s="118">
        <v>44474</v>
      </c>
      <c r="M177" s="141">
        <v>8800</v>
      </c>
      <c r="N177" s="115" t="s">
        <v>312</v>
      </c>
      <c r="O177" s="115" t="s">
        <v>137</v>
      </c>
      <c r="P177" s="141">
        <v>8300</v>
      </c>
      <c r="Q177" s="149">
        <v>15573.189999999999</v>
      </c>
      <c r="R177" s="113" t="s">
        <v>137</v>
      </c>
      <c r="S177" s="113">
        <v>44087</v>
      </c>
      <c r="T177" s="113">
        <v>44160</v>
      </c>
      <c r="U177" s="124"/>
      <c r="V177" s="149">
        <v>0</v>
      </c>
    </row>
    <row r="178" spans="1:22" ht="15" customHeight="1" x14ac:dyDescent="0.25">
      <c r="A178" s="51" t="s">
        <v>119</v>
      </c>
      <c r="B178" s="123" t="s">
        <v>133</v>
      </c>
      <c r="C178" s="52"/>
      <c r="D178" s="35" t="s">
        <v>69</v>
      </c>
      <c r="E178" s="163" t="str">
        <f>IFERROR(VLOOKUP(D178,'Číselník právnych foriem ŠÚ SR'!$B:$C,2,0),"")</f>
        <v>000</v>
      </c>
      <c r="F178" s="111" t="s">
        <v>313</v>
      </c>
      <c r="G178" s="123" t="s">
        <v>129</v>
      </c>
      <c r="H178" s="123" t="s">
        <v>135</v>
      </c>
      <c r="I178" s="171" t="s">
        <v>1336</v>
      </c>
      <c r="J178" s="113">
        <v>44076.340879629628</v>
      </c>
      <c r="K178" s="108" t="s">
        <v>147</v>
      </c>
      <c r="L178" s="118">
        <v>44494</v>
      </c>
      <c r="M178" s="141">
        <v>8800</v>
      </c>
      <c r="N178" s="115" t="s">
        <v>313</v>
      </c>
      <c r="O178" s="115" t="s">
        <v>137</v>
      </c>
      <c r="P178" s="141">
        <v>6245.66</v>
      </c>
      <c r="Q178" s="149">
        <v>9368.49</v>
      </c>
      <c r="R178" s="113" t="s">
        <v>137</v>
      </c>
      <c r="S178" s="113">
        <v>44287</v>
      </c>
      <c r="T178" s="113">
        <v>44409</v>
      </c>
      <c r="U178" s="124"/>
      <c r="V178" s="149">
        <v>0</v>
      </c>
    </row>
    <row r="179" spans="1:22" ht="15" customHeight="1" x14ac:dyDescent="0.25">
      <c r="A179" s="51" t="s">
        <v>119</v>
      </c>
      <c r="B179" s="123" t="s">
        <v>133</v>
      </c>
      <c r="C179" s="52"/>
      <c r="D179" s="35" t="s">
        <v>69</v>
      </c>
      <c r="E179" s="163" t="str">
        <f>IFERROR(VLOOKUP(D179,'Číselník právnych foriem ŠÚ SR'!$B:$C,2,0),"")</f>
        <v>000</v>
      </c>
      <c r="F179" s="111" t="s">
        <v>314</v>
      </c>
      <c r="G179" s="123" t="s">
        <v>129</v>
      </c>
      <c r="H179" s="123" t="s">
        <v>135</v>
      </c>
      <c r="I179" s="171" t="s">
        <v>1337</v>
      </c>
      <c r="J179" s="113">
        <v>44076.341087962966</v>
      </c>
      <c r="K179" s="108" t="s">
        <v>147</v>
      </c>
      <c r="L179" s="118">
        <v>44470</v>
      </c>
      <c r="M179" s="141">
        <v>8800</v>
      </c>
      <c r="N179" s="115" t="s">
        <v>314</v>
      </c>
      <c r="O179" s="115" t="s">
        <v>137</v>
      </c>
      <c r="P179" s="141">
        <v>8300</v>
      </c>
      <c r="Q179" s="149">
        <v>16020</v>
      </c>
      <c r="R179" s="113" t="s">
        <v>137</v>
      </c>
      <c r="S179" s="113">
        <v>44075</v>
      </c>
      <c r="T179" s="113">
        <v>44440</v>
      </c>
      <c r="U179" s="124"/>
      <c r="V179" s="149">
        <v>0</v>
      </c>
    </row>
    <row r="180" spans="1:22" ht="15" customHeight="1" x14ac:dyDescent="0.25">
      <c r="A180" s="51" t="s">
        <v>119</v>
      </c>
      <c r="B180" s="123" t="s">
        <v>133</v>
      </c>
      <c r="C180" s="52"/>
      <c r="D180" s="35" t="s">
        <v>69</v>
      </c>
      <c r="E180" s="163" t="str">
        <f>IFERROR(VLOOKUP(D180,'Číselník právnych foriem ŠÚ SR'!$B:$C,2,0),"")</f>
        <v>000</v>
      </c>
      <c r="F180" s="111" t="s">
        <v>315</v>
      </c>
      <c r="G180" s="123" t="s">
        <v>129</v>
      </c>
      <c r="H180" s="123" t="s">
        <v>135</v>
      </c>
      <c r="I180" s="171" t="s">
        <v>1314</v>
      </c>
      <c r="J180" s="113">
        <v>44076.341087962966</v>
      </c>
      <c r="K180" s="108" t="s">
        <v>147</v>
      </c>
      <c r="L180" s="118">
        <v>44274</v>
      </c>
      <c r="M180" s="141">
        <v>8800</v>
      </c>
      <c r="N180" s="115" t="s">
        <v>315</v>
      </c>
      <c r="O180" s="115" t="s">
        <v>137</v>
      </c>
      <c r="P180" s="141">
        <v>8300</v>
      </c>
      <c r="Q180" s="149">
        <v>14386.720000000001</v>
      </c>
      <c r="R180" s="113" t="s">
        <v>137</v>
      </c>
      <c r="S180" s="113">
        <v>43088</v>
      </c>
      <c r="T180" s="113">
        <v>44218</v>
      </c>
      <c r="U180" s="124"/>
      <c r="V180" s="149">
        <v>0</v>
      </c>
    </row>
    <row r="181" spans="1:22" ht="15" customHeight="1" x14ac:dyDescent="0.25">
      <c r="A181" s="51" t="s">
        <v>119</v>
      </c>
      <c r="B181" s="123" t="s">
        <v>133</v>
      </c>
      <c r="C181" s="52"/>
      <c r="D181" s="35" t="s">
        <v>69</v>
      </c>
      <c r="E181" s="163" t="str">
        <f>IFERROR(VLOOKUP(D181,'Číselník právnych foriem ŠÚ SR'!$B:$C,2,0),"")</f>
        <v>000</v>
      </c>
      <c r="F181" s="111" t="s">
        <v>316</v>
      </c>
      <c r="G181" s="123" t="s">
        <v>129</v>
      </c>
      <c r="H181" s="123" t="s">
        <v>135</v>
      </c>
      <c r="I181" s="171" t="s">
        <v>1338</v>
      </c>
      <c r="J181" s="113">
        <v>44076.341087962966</v>
      </c>
      <c r="K181" s="108" t="s">
        <v>317</v>
      </c>
      <c r="L181" s="118">
        <v>44491</v>
      </c>
      <c r="M181" s="141">
        <v>8800</v>
      </c>
      <c r="N181" s="115" t="s">
        <v>316</v>
      </c>
      <c r="O181" s="115" t="s">
        <v>137</v>
      </c>
      <c r="P181" s="141">
        <v>0</v>
      </c>
      <c r="Q181" s="149" t="s">
        <v>137</v>
      </c>
      <c r="R181" s="113" t="s">
        <v>137</v>
      </c>
      <c r="S181" s="113" t="s">
        <v>137</v>
      </c>
      <c r="T181" s="113" t="s">
        <v>137</v>
      </c>
      <c r="U181" s="124"/>
      <c r="V181" s="149">
        <v>0</v>
      </c>
    </row>
    <row r="182" spans="1:22" ht="15" customHeight="1" x14ac:dyDescent="0.25">
      <c r="A182" s="51" t="s">
        <v>119</v>
      </c>
      <c r="B182" s="123" t="s">
        <v>133</v>
      </c>
      <c r="C182" s="52"/>
      <c r="D182" s="35" t="s">
        <v>69</v>
      </c>
      <c r="E182" s="163" t="str">
        <f>IFERROR(VLOOKUP(D182,'Číselník právnych foriem ŠÚ SR'!$B:$C,2,0),"")</f>
        <v>000</v>
      </c>
      <c r="F182" s="111" t="s">
        <v>318</v>
      </c>
      <c r="G182" s="123" t="s">
        <v>129</v>
      </c>
      <c r="H182" s="123" t="s">
        <v>135</v>
      </c>
      <c r="I182" s="171" t="s">
        <v>1339</v>
      </c>
      <c r="J182" s="113">
        <v>44076.341539351852</v>
      </c>
      <c r="K182" s="108" t="s">
        <v>317</v>
      </c>
      <c r="L182" s="118">
        <v>44504</v>
      </c>
      <c r="M182" s="141">
        <v>8800</v>
      </c>
      <c r="N182" s="115" t="s">
        <v>318</v>
      </c>
      <c r="O182" s="115" t="s">
        <v>137</v>
      </c>
      <c r="P182" s="141">
        <v>0</v>
      </c>
      <c r="Q182" s="149" t="s">
        <v>137</v>
      </c>
      <c r="R182" s="113" t="s">
        <v>137</v>
      </c>
      <c r="S182" s="113" t="s">
        <v>137</v>
      </c>
      <c r="T182" s="113" t="s">
        <v>137</v>
      </c>
      <c r="U182" s="124"/>
      <c r="V182" s="149">
        <v>0</v>
      </c>
    </row>
    <row r="183" spans="1:22" ht="15" customHeight="1" x14ac:dyDescent="0.25">
      <c r="A183" s="51" t="s">
        <v>119</v>
      </c>
      <c r="B183" s="123" t="s">
        <v>133</v>
      </c>
      <c r="C183" s="52"/>
      <c r="D183" s="35" t="s">
        <v>69</v>
      </c>
      <c r="E183" s="163" t="str">
        <f>IFERROR(VLOOKUP(D183,'Číselník právnych foriem ŠÚ SR'!$B:$C,2,0),"")</f>
        <v>000</v>
      </c>
      <c r="F183" s="111" t="s">
        <v>319</v>
      </c>
      <c r="G183" s="123" t="s">
        <v>129</v>
      </c>
      <c r="H183" s="123" t="s">
        <v>135</v>
      </c>
      <c r="I183" s="171" t="s">
        <v>1315</v>
      </c>
      <c r="J183" s="113">
        <v>44076.342372685183</v>
      </c>
      <c r="K183" s="108" t="s">
        <v>147</v>
      </c>
      <c r="L183" s="118">
        <v>44496</v>
      </c>
      <c r="M183" s="141">
        <v>8800</v>
      </c>
      <c r="N183" s="115" t="s">
        <v>319</v>
      </c>
      <c r="O183" s="115" t="s">
        <v>137</v>
      </c>
      <c r="P183" s="141">
        <v>7800</v>
      </c>
      <c r="Q183" s="149">
        <v>10992.75</v>
      </c>
      <c r="R183" s="113" t="s">
        <v>137</v>
      </c>
      <c r="S183" s="113">
        <v>44301</v>
      </c>
      <c r="T183" s="113">
        <v>44362</v>
      </c>
      <c r="U183" s="124"/>
      <c r="V183" s="149">
        <v>0</v>
      </c>
    </row>
    <row r="184" spans="1:22" ht="15" customHeight="1" x14ac:dyDescent="0.25">
      <c r="A184" s="51" t="s">
        <v>119</v>
      </c>
      <c r="B184" s="123" t="s">
        <v>133</v>
      </c>
      <c r="C184" s="52"/>
      <c r="D184" s="35" t="s">
        <v>69</v>
      </c>
      <c r="E184" s="163" t="str">
        <f>IFERROR(VLOOKUP(D184,'Číselník právnych foriem ŠÚ SR'!$B:$C,2,0),"")</f>
        <v>000</v>
      </c>
      <c r="F184" s="111" t="s">
        <v>320</v>
      </c>
      <c r="G184" s="123" t="s">
        <v>129</v>
      </c>
      <c r="H184" s="123" t="s">
        <v>135</v>
      </c>
      <c r="I184" s="171" t="s">
        <v>1340</v>
      </c>
      <c r="J184" s="113">
        <v>44076.343171296299</v>
      </c>
      <c r="K184" s="108" t="s">
        <v>147</v>
      </c>
      <c r="L184" s="118">
        <v>44258</v>
      </c>
      <c r="M184" s="141">
        <v>8800</v>
      </c>
      <c r="N184" s="115" t="s">
        <v>320</v>
      </c>
      <c r="O184" s="115" t="s">
        <v>137</v>
      </c>
      <c r="P184" s="141">
        <v>8204.2800000000007</v>
      </c>
      <c r="Q184" s="149">
        <v>11106.4</v>
      </c>
      <c r="R184" s="113" t="s">
        <v>137</v>
      </c>
      <c r="S184" s="113">
        <v>44075</v>
      </c>
      <c r="T184" s="113">
        <v>44194</v>
      </c>
      <c r="U184" s="124"/>
      <c r="V184" s="149">
        <v>0</v>
      </c>
    </row>
    <row r="185" spans="1:22" ht="15" customHeight="1" x14ac:dyDescent="0.25">
      <c r="A185" s="51" t="s">
        <v>119</v>
      </c>
      <c r="B185" s="123" t="s">
        <v>133</v>
      </c>
      <c r="C185" s="52"/>
      <c r="D185" s="35" t="s">
        <v>69</v>
      </c>
      <c r="E185" s="163" t="str">
        <f>IFERROR(VLOOKUP(D185,'Číselník právnych foriem ŠÚ SR'!$B:$C,2,0),"")</f>
        <v>000</v>
      </c>
      <c r="F185" s="111" t="s">
        <v>321</v>
      </c>
      <c r="G185" s="123" t="s">
        <v>129</v>
      </c>
      <c r="H185" s="123" t="s">
        <v>135</v>
      </c>
      <c r="I185" s="171" t="s">
        <v>1316</v>
      </c>
      <c r="J185" s="113">
        <v>44076.343541666669</v>
      </c>
      <c r="K185" s="108" t="s">
        <v>136</v>
      </c>
      <c r="L185" s="118">
        <v>44173</v>
      </c>
      <c r="M185" s="141">
        <v>8800</v>
      </c>
      <c r="N185" s="115" t="s">
        <v>321</v>
      </c>
      <c r="O185" s="115" t="s">
        <v>137</v>
      </c>
      <c r="P185" s="141">
        <v>0</v>
      </c>
      <c r="Q185" s="149"/>
      <c r="R185" s="113" t="s">
        <v>137</v>
      </c>
      <c r="S185" s="113">
        <v>44136</v>
      </c>
      <c r="T185" s="113">
        <v>44440</v>
      </c>
      <c r="U185" s="124"/>
      <c r="V185" s="149">
        <v>0</v>
      </c>
    </row>
    <row r="186" spans="1:22" ht="15" customHeight="1" x14ac:dyDescent="0.25">
      <c r="A186" s="51" t="s">
        <v>119</v>
      </c>
      <c r="B186" s="123" t="s">
        <v>133</v>
      </c>
      <c r="C186" s="52"/>
      <c r="D186" s="35" t="s">
        <v>69</v>
      </c>
      <c r="E186" s="163" t="str">
        <f>IFERROR(VLOOKUP(D186,'Číselník právnych foriem ŠÚ SR'!$B:$C,2,0),"")</f>
        <v>000</v>
      </c>
      <c r="F186" s="111" t="s">
        <v>322</v>
      </c>
      <c r="G186" s="123" t="s">
        <v>129</v>
      </c>
      <c r="H186" s="123" t="s">
        <v>135</v>
      </c>
      <c r="I186" s="171" t="s">
        <v>1341</v>
      </c>
      <c r="J186" s="113">
        <v>44076.343541666669</v>
      </c>
      <c r="K186" s="108" t="s">
        <v>147</v>
      </c>
      <c r="L186" s="118">
        <v>44482</v>
      </c>
      <c r="M186" s="141">
        <v>8800</v>
      </c>
      <c r="N186" s="115" t="s">
        <v>322</v>
      </c>
      <c r="O186" s="115" t="s">
        <v>137</v>
      </c>
      <c r="P186" s="141">
        <v>8300</v>
      </c>
      <c r="Q186" s="149">
        <v>26605.55</v>
      </c>
      <c r="R186" s="113" t="s">
        <v>137</v>
      </c>
      <c r="S186" s="113">
        <v>43844</v>
      </c>
      <c r="T186" s="113">
        <v>44439</v>
      </c>
      <c r="U186" s="124"/>
      <c r="V186" s="149">
        <v>0</v>
      </c>
    </row>
    <row r="187" spans="1:22" ht="15" customHeight="1" x14ac:dyDescent="0.25">
      <c r="A187" s="51" t="s">
        <v>119</v>
      </c>
      <c r="B187" s="123" t="s">
        <v>133</v>
      </c>
      <c r="C187" s="52"/>
      <c r="D187" s="35" t="s">
        <v>69</v>
      </c>
      <c r="E187" s="163" t="str">
        <f>IFERROR(VLOOKUP(D187,'Číselník právnych foriem ŠÚ SR'!$B:$C,2,0),"")</f>
        <v>000</v>
      </c>
      <c r="F187" s="111" t="s">
        <v>323</v>
      </c>
      <c r="G187" s="123" t="s">
        <v>129</v>
      </c>
      <c r="H187" s="123" t="s">
        <v>135</v>
      </c>
      <c r="I187" s="171" t="s">
        <v>1317</v>
      </c>
      <c r="J187" s="113">
        <v>44076.343541666669</v>
      </c>
      <c r="K187" s="108" t="s">
        <v>317</v>
      </c>
      <c r="L187" s="118">
        <v>44504</v>
      </c>
      <c r="M187" s="141">
        <v>8800</v>
      </c>
      <c r="N187" s="115" t="s">
        <v>323</v>
      </c>
      <c r="O187" s="115" t="s">
        <v>137</v>
      </c>
      <c r="P187" s="141">
        <v>0</v>
      </c>
      <c r="Q187" s="149"/>
      <c r="R187" s="113" t="s">
        <v>137</v>
      </c>
      <c r="S187" s="113"/>
      <c r="T187" s="113"/>
      <c r="U187" s="124"/>
      <c r="V187" s="149">
        <v>0</v>
      </c>
    </row>
    <row r="188" spans="1:22" ht="15" customHeight="1" x14ac:dyDescent="0.25">
      <c r="A188" s="51" t="s">
        <v>119</v>
      </c>
      <c r="B188" s="123" t="s">
        <v>133</v>
      </c>
      <c r="C188" s="52"/>
      <c r="D188" s="35" t="s">
        <v>69</v>
      </c>
      <c r="E188" s="163" t="str">
        <f>IFERROR(VLOOKUP(D188,'Číselník právnych foriem ŠÚ SR'!$B:$C,2,0),"")</f>
        <v>000</v>
      </c>
      <c r="F188" s="111" t="s">
        <v>324</v>
      </c>
      <c r="G188" s="123" t="s">
        <v>129</v>
      </c>
      <c r="H188" s="123" t="s">
        <v>135</v>
      </c>
      <c r="I188" s="171" t="s">
        <v>1318</v>
      </c>
      <c r="J188" s="113">
        <v>44076.343541666669</v>
      </c>
      <c r="K188" s="108" t="s">
        <v>147</v>
      </c>
      <c r="L188" s="118">
        <v>44356</v>
      </c>
      <c r="M188" s="141">
        <v>8800</v>
      </c>
      <c r="N188" s="115" t="s">
        <v>324</v>
      </c>
      <c r="O188" s="115" t="s">
        <v>137</v>
      </c>
      <c r="P188" s="141">
        <v>4902.5200000000004</v>
      </c>
      <c r="Q188" s="149">
        <v>10256.280000000001</v>
      </c>
      <c r="R188" s="113" t="s">
        <v>137</v>
      </c>
      <c r="S188" s="113">
        <v>44105</v>
      </c>
      <c r="T188" s="113">
        <v>44316</v>
      </c>
      <c r="U188" s="124"/>
      <c r="V188" s="149">
        <v>0</v>
      </c>
    </row>
    <row r="189" spans="1:22" ht="15" customHeight="1" x14ac:dyDescent="0.25">
      <c r="A189" s="51" t="s">
        <v>119</v>
      </c>
      <c r="B189" s="123" t="s">
        <v>133</v>
      </c>
      <c r="C189" s="52"/>
      <c r="D189" s="35" t="s">
        <v>69</v>
      </c>
      <c r="E189" s="163" t="str">
        <f>IFERROR(VLOOKUP(D189,'Číselník právnych foriem ŠÚ SR'!$B:$C,2,0),"")</f>
        <v>000</v>
      </c>
      <c r="F189" s="111" t="s">
        <v>325</v>
      </c>
      <c r="G189" s="123" t="s">
        <v>129</v>
      </c>
      <c r="H189" s="123" t="s">
        <v>135</v>
      </c>
      <c r="I189" s="171" t="s">
        <v>1342</v>
      </c>
      <c r="J189" s="113">
        <v>44076.343541666669</v>
      </c>
      <c r="K189" s="108" t="s">
        <v>147</v>
      </c>
      <c r="L189" s="118">
        <v>44441</v>
      </c>
      <c r="M189" s="141">
        <v>8800</v>
      </c>
      <c r="N189" s="115" t="s">
        <v>325</v>
      </c>
      <c r="O189" s="115" t="s">
        <v>137</v>
      </c>
      <c r="P189" s="141">
        <v>7670</v>
      </c>
      <c r="Q189" s="149">
        <v>19060.54</v>
      </c>
      <c r="R189" s="113" t="s">
        <v>137</v>
      </c>
      <c r="S189" s="113">
        <v>43993</v>
      </c>
      <c r="T189" s="113">
        <v>44334</v>
      </c>
      <c r="U189" s="124"/>
      <c r="V189" s="149">
        <v>0</v>
      </c>
    </row>
    <row r="190" spans="1:22" ht="15" customHeight="1" x14ac:dyDescent="0.25">
      <c r="A190" s="51" t="s">
        <v>119</v>
      </c>
      <c r="B190" s="123" t="s">
        <v>133</v>
      </c>
      <c r="C190" s="52"/>
      <c r="D190" s="35" t="s">
        <v>69</v>
      </c>
      <c r="E190" s="163" t="str">
        <f>IFERROR(VLOOKUP(D190,'Číselník právnych foriem ŠÚ SR'!$B:$C,2,0),"")</f>
        <v>000</v>
      </c>
      <c r="F190" s="111" t="s">
        <v>326</v>
      </c>
      <c r="G190" s="123" t="s">
        <v>129</v>
      </c>
      <c r="H190" s="123" t="s">
        <v>135</v>
      </c>
      <c r="I190" s="171" t="s">
        <v>1319</v>
      </c>
      <c r="J190" s="113">
        <v>44076.344166666669</v>
      </c>
      <c r="K190" s="108" t="s">
        <v>317</v>
      </c>
      <c r="L190" s="118">
        <v>44425</v>
      </c>
      <c r="M190" s="141">
        <v>8800</v>
      </c>
      <c r="N190" s="115" t="s">
        <v>326</v>
      </c>
      <c r="O190" s="115" t="s">
        <v>137</v>
      </c>
      <c r="P190" s="141">
        <v>0</v>
      </c>
      <c r="Q190" s="149" t="s">
        <v>327</v>
      </c>
      <c r="R190" s="113" t="s">
        <v>137</v>
      </c>
      <c r="S190" s="113"/>
      <c r="T190" s="113"/>
      <c r="U190" s="124"/>
      <c r="V190" s="149">
        <v>0</v>
      </c>
    </row>
    <row r="191" spans="1:22" ht="15" customHeight="1" x14ac:dyDescent="0.25">
      <c r="A191" s="51" t="s">
        <v>119</v>
      </c>
      <c r="B191" s="123" t="s">
        <v>133</v>
      </c>
      <c r="C191" s="52"/>
      <c r="D191" s="35" t="s">
        <v>69</v>
      </c>
      <c r="E191" s="163" t="str">
        <f>IFERROR(VLOOKUP(D191,'Číselník právnych foriem ŠÚ SR'!$B:$C,2,0),"")</f>
        <v>000</v>
      </c>
      <c r="F191" s="111" t="s">
        <v>328</v>
      </c>
      <c r="G191" s="123" t="s">
        <v>129</v>
      </c>
      <c r="H191" s="123" t="s">
        <v>135</v>
      </c>
      <c r="I191" s="171" t="s">
        <v>1343</v>
      </c>
      <c r="J191" s="113">
        <v>44076.344733796293</v>
      </c>
      <c r="K191" s="108" t="s">
        <v>147</v>
      </c>
      <c r="L191" s="118">
        <v>44361</v>
      </c>
      <c r="M191" s="141">
        <v>8800</v>
      </c>
      <c r="N191" s="115" t="s">
        <v>328</v>
      </c>
      <c r="O191" s="115" t="s">
        <v>137</v>
      </c>
      <c r="P191" s="141">
        <v>6367.8</v>
      </c>
      <c r="Q191" s="149">
        <v>8751.68</v>
      </c>
      <c r="R191" s="113" t="s">
        <v>137</v>
      </c>
      <c r="S191" s="113">
        <v>43556</v>
      </c>
      <c r="T191" s="113">
        <v>44440</v>
      </c>
      <c r="U191" s="124"/>
      <c r="V191" s="149">
        <v>0</v>
      </c>
    </row>
    <row r="192" spans="1:22" ht="15" customHeight="1" x14ac:dyDescent="0.25">
      <c r="A192" s="51" t="s">
        <v>119</v>
      </c>
      <c r="B192" s="123" t="s">
        <v>133</v>
      </c>
      <c r="C192" s="52"/>
      <c r="D192" s="35" t="s">
        <v>69</v>
      </c>
      <c r="E192" s="163" t="str">
        <f>IFERROR(VLOOKUP(D192,'Číselník právnych foriem ŠÚ SR'!$B:$C,2,0),"")</f>
        <v>000</v>
      </c>
      <c r="F192" s="111" t="s">
        <v>329</v>
      </c>
      <c r="G192" s="123" t="s">
        <v>129</v>
      </c>
      <c r="H192" s="123" t="s">
        <v>135</v>
      </c>
      <c r="I192" s="171" t="s">
        <v>1344</v>
      </c>
      <c r="J192" s="113">
        <v>44076.344884259262</v>
      </c>
      <c r="K192" s="108" t="s">
        <v>147</v>
      </c>
      <c r="L192" s="118">
        <v>44474</v>
      </c>
      <c r="M192" s="141">
        <v>8800</v>
      </c>
      <c r="N192" s="115" t="s">
        <v>329</v>
      </c>
      <c r="O192" s="115" t="s">
        <v>137</v>
      </c>
      <c r="P192" s="141">
        <v>8300</v>
      </c>
      <c r="Q192" s="149">
        <v>13155.02</v>
      </c>
      <c r="R192" s="113" t="s">
        <v>137</v>
      </c>
      <c r="S192" s="113">
        <v>44094</v>
      </c>
      <c r="T192" s="113">
        <v>44165</v>
      </c>
      <c r="U192" s="124"/>
      <c r="V192" s="149">
        <v>0</v>
      </c>
    </row>
    <row r="193" spans="1:22" ht="15" customHeight="1" x14ac:dyDescent="0.25">
      <c r="A193" s="51" t="s">
        <v>119</v>
      </c>
      <c r="B193" s="123" t="s">
        <v>133</v>
      </c>
      <c r="C193" s="52"/>
      <c r="D193" s="35" t="s">
        <v>69</v>
      </c>
      <c r="E193" s="163" t="str">
        <f>IFERROR(VLOOKUP(D193,'Číselník právnych foriem ŠÚ SR'!$B:$C,2,0),"")</f>
        <v>000</v>
      </c>
      <c r="F193" s="111" t="s">
        <v>330</v>
      </c>
      <c r="G193" s="123" t="s">
        <v>129</v>
      </c>
      <c r="H193" s="123" t="s">
        <v>135</v>
      </c>
      <c r="I193" s="171" t="s">
        <v>1320</v>
      </c>
      <c r="J193" s="113">
        <v>44076.344918981478</v>
      </c>
      <c r="K193" s="108" t="s">
        <v>147</v>
      </c>
      <c r="L193" s="118">
        <v>44474</v>
      </c>
      <c r="M193" s="141">
        <v>8800</v>
      </c>
      <c r="N193" s="115" t="s">
        <v>330</v>
      </c>
      <c r="O193" s="115" t="s">
        <v>137</v>
      </c>
      <c r="P193" s="141">
        <v>8300</v>
      </c>
      <c r="Q193" s="149">
        <v>12919.79</v>
      </c>
      <c r="R193" s="113" t="s">
        <v>137</v>
      </c>
      <c r="S193" s="113">
        <v>44081</v>
      </c>
      <c r="T193" s="113">
        <v>44344</v>
      </c>
      <c r="U193" s="124"/>
      <c r="V193" s="149">
        <v>0</v>
      </c>
    </row>
    <row r="194" spans="1:22" ht="15" customHeight="1" x14ac:dyDescent="0.25">
      <c r="A194" s="51" t="s">
        <v>119</v>
      </c>
      <c r="B194" s="123" t="s">
        <v>133</v>
      </c>
      <c r="C194" s="52"/>
      <c r="D194" s="35" t="s">
        <v>69</v>
      </c>
      <c r="E194" s="163" t="str">
        <f>IFERROR(VLOOKUP(D194,'Číselník právnych foriem ŠÚ SR'!$B:$C,2,0),"")</f>
        <v>000</v>
      </c>
      <c r="F194" s="111" t="s">
        <v>331</v>
      </c>
      <c r="G194" s="123" t="s">
        <v>129</v>
      </c>
      <c r="H194" s="123" t="s">
        <v>135</v>
      </c>
      <c r="I194" s="171" t="s">
        <v>1345</v>
      </c>
      <c r="J194" s="113">
        <v>44076.345011574071</v>
      </c>
      <c r="K194" s="108" t="s">
        <v>147</v>
      </c>
      <c r="L194" s="118">
        <v>44519</v>
      </c>
      <c r="M194" s="141">
        <v>8800</v>
      </c>
      <c r="N194" s="115" t="s">
        <v>331</v>
      </c>
      <c r="O194" s="115" t="s">
        <v>137</v>
      </c>
      <c r="P194" s="141">
        <v>8157.48</v>
      </c>
      <c r="Q194" s="149">
        <v>11909.93</v>
      </c>
      <c r="R194" s="113" t="s">
        <v>137</v>
      </c>
      <c r="S194" s="113">
        <v>44105</v>
      </c>
      <c r="T194" s="113">
        <v>44377</v>
      </c>
      <c r="U194" s="124"/>
      <c r="V194" s="149">
        <v>0</v>
      </c>
    </row>
    <row r="195" spans="1:22" ht="15" customHeight="1" x14ac:dyDescent="0.25">
      <c r="A195" s="51" t="s">
        <v>119</v>
      </c>
      <c r="B195" s="123" t="s">
        <v>133</v>
      </c>
      <c r="C195" s="52"/>
      <c r="D195" s="35" t="s">
        <v>69</v>
      </c>
      <c r="E195" s="163" t="str">
        <f>IFERROR(VLOOKUP(D195,'Číselník právnych foriem ŠÚ SR'!$B:$C,2,0),"")</f>
        <v>000</v>
      </c>
      <c r="F195" s="111" t="s">
        <v>332</v>
      </c>
      <c r="G195" s="123" t="s">
        <v>129</v>
      </c>
      <c r="H195" s="123" t="s">
        <v>135</v>
      </c>
      <c r="I195" s="171" t="s">
        <v>1321</v>
      </c>
      <c r="J195" s="113">
        <v>44076.345509259256</v>
      </c>
      <c r="K195" s="108" t="s">
        <v>147</v>
      </c>
      <c r="L195" s="118">
        <v>44473</v>
      </c>
      <c r="M195" s="141">
        <v>8800</v>
      </c>
      <c r="N195" s="115" t="s">
        <v>332</v>
      </c>
      <c r="O195" s="115" t="s">
        <v>137</v>
      </c>
      <c r="P195" s="141">
        <v>8300</v>
      </c>
      <c r="Q195" s="149">
        <v>12162</v>
      </c>
      <c r="R195" s="113" t="s">
        <v>137</v>
      </c>
      <c r="S195" s="113">
        <v>44256</v>
      </c>
      <c r="T195" s="113">
        <v>44316</v>
      </c>
      <c r="U195" s="124"/>
      <c r="V195" s="149">
        <v>0</v>
      </c>
    </row>
    <row r="196" spans="1:22" ht="15" customHeight="1" x14ac:dyDescent="0.25">
      <c r="A196" s="51" t="s">
        <v>119</v>
      </c>
      <c r="B196" s="123" t="s">
        <v>133</v>
      </c>
      <c r="C196" s="52"/>
      <c r="D196" s="35" t="s">
        <v>69</v>
      </c>
      <c r="E196" s="163" t="str">
        <f>IFERROR(VLOOKUP(D196,'Číselník právnych foriem ŠÚ SR'!$B:$C,2,0),"")</f>
        <v>000</v>
      </c>
      <c r="F196" s="111" t="s">
        <v>333</v>
      </c>
      <c r="G196" s="123" t="s">
        <v>129</v>
      </c>
      <c r="H196" s="123" t="s">
        <v>135</v>
      </c>
      <c r="I196" s="171" t="s">
        <v>1346</v>
      </c>
      <c r="J196" s="113">
        <v>44076.346041666664</v>
      </c>
      <c r="K196" s="108" t="s">
        <v>147</v>
      </c>
      <c r="L196" s="118">
        <v>44238</v>
      </c>
      <c r="M196" s="141">
        <v>8800</v>
      </c>
      <c r="N196" s="115" t="s">
        <v>333</v>
      </c>
      <c r="O196" s="115" t="s">
        <v>137</v>
      </c>
      <c r="P196" s="141">
        <v>8177.2</v>
      </c>
      <c r="Q196" s="149">
        <v>11265.8</v>
      </c>
      <c r="R196" s="113" t="s">
        <v>137</v>
      </c>
      <c r="S196" s="113">
        <v>43983</v>
      </c>
      <c r="T196" s="113">
        <v>44158</v>
      </c>
      <c r="U196" s="124"/>
      <c r="V196" s="149">
        <v>0</v>
      </c>
    </row>
    <row r="197" spans="1:22" ht="15" customHeight="1" x14ac:dyDescent="0.25">
      <c r="A197" s="51" t="s">
        <v>119</v>
      </c>
      <c r="B197" s="123" t="s">
        <v>133</v>
      </c>
      <c r="C197" s="52"/>
      <c r="D197" s="35" t="s">
        <v>69</v>
      </c>
      <c r="E197" s="163" t="str">
        <f>IFERROR(VLOOKUP(D197,'Číselník právnych foriem ŠÚ SR'!$B:$C,2,0),"")</f>
        <v>000</v>
      </c>
      <c r="F197" s="111" t="s">
        <v>334</v>
      </c>
      <c r="G197" s="123" t="s">
        <v>129</v>
      </c>
      <c r="H197" s="123" t="s">
        <v>135</v>
      </c>
      <c r="I197" s="171" t="s">
        <v>1322</v>
      </c>
      <c r="J197" s="113">
        <v>44076.346412037034</v>
      </c>
      <c r="K197" s="108" t="s">
        <v>147</v>
      </c>
      <c r="L197" s="118">
        <v>44480</v>
      </c>
      <c r="M197" s="141">
        <v>8800</v>
      </c>
      <c r="N197" s="115" t="s">
        <v>334</v>
      </c>
      <c r="O197" s="115" t="s">
        <v>137</v>
      </c>
      <c r="P197" s="141">
        <v>8300</v>
      </c>
      <c r="Q197" s="149">
        <v>23275.32</v>
      </c>
      <c r="R197" s="113" t="s">
        <v>137</v>
      </c>
      <c r="S197" s="113">
        <v>44044</v>
      </c>
      <c r="T197" s="113">
        <v>44348</v>
      </c>
      <c r="U197" s="124"/>
      <c r="V197" s="149">
        <v>0</v>
      </c>
    </row>
    <row r="198" spans="1:22" ht="15" customHeight="1" x14ac:dyDescent="0.25">
      <c r="A198" s="51" t="s">
        <v>119</v>
      </c>
      <c r="B198" s="123" t="s">
        <v>133</v>
      </c>
      <c r="C198" s="52"/>
      <c r="D198" s="35" t="s">
        <v>69</v>
      </c>
      <c r="E198" s="163" t="str">
        <f>IFERROR(VLOOKUP(D198,'Číselník právnych foriem ŠÚ SR'!$B:$C,2,0),"")</f>
        <v>000</v>
      </c>
      <c r="F198" s="111" t="s">
        <v>335</v>
      </c>
      <c r="G198" s="123" t="s">
        <v>129</v>
      </c>
      <c r="H198" s="123" t="s">
        <v>135</v>
      </c>
      <c r="I198" s="171" t="s">
        <v>1323</v>
      </c>
      <c r="J198" s="113">
        <v>44076.346770833334</v>
      </c>
      <c r="K198" s="108" t="s">
        <v>147</v>
      </c>
      <c r="L198" s="118">
        <v>44505</v>
      </c>
      <c r="M198" s="141">
        <v>8800</v>
      </c>
      <c r="N198" s="115" t="s">
        <v>335</v>
      </c>
      <c r="O198" s="115" t="s">
        <v>137</v>
      </c>
      <c r="P198" s="141">
        <v>6803.1</v>
      </c>
      <c r="Q198" s="149">
        <v>14710.35</v>
      </c>
      <c r="R198" s="113" t="s">
        <v>137</v>
      </c>
      <c r="S198" s="113">
        <v>44256</v>
      </c>
      <c r="T198" s="113">
        <v>44319</v>
      </c>
      <c r="U198" s="124"/>
      <c r="V198" s="149">
        <v>0</v>
      </c>
    </row>
    <row r="199" spans="1:22" ht="15" customHeight="1" x14ac:dyDescent="0.25">
      <c r="A199" s="51" t="s">
        <v>119</v>
      </c>
      <c r="B199" s="123" t="s">
        <v>133</v>
      </c>
      <c r="C199" s="52"/>
      <c r="D199" s="35" t="s">
        <v>69</v>
      </c>
      <c r="E199" s="163" t="str">
        <f>IFERROR(VLOOKUP(D199,'Číselník právnych foriem ŠÚ SR'!$B:$C,2,0),"")</f>
        <v>000</v>
      </c>
      <c r="F199" s="111" t="s">
        <v>336</v>
      </c>
      <c r="G199" s="123" t="s">
        <v>129</v>
      </c>
      <c r="H199" s="123" t="s">
        <v>135</v>
      </c>
      <c r="I199" s="171" t="s">
        <v>1347</v>
      </c>
      <c r="J199" s="113">
        <v>44076.346956018519</v>
      </c>
      <c r="K199" s="108" t="s">
        <v>147</v>
      </c>
      <c r="L199" s="118">
        <v>44314</v>
      </c>
      <c r="M199" s="141">
        <v>8800</v>
      </c>
      <c r="N199" s="115" t="s">
        <v>336</v>
      </c>
      <c r="O199" s="115" t="s">
        <v>137</v>
      </c>
      <c r="P199" s="141">
        <v>7239.87</v>
      </c>
      <c r="Q199" s="149">
        <v>9831.7800000000025</v>
      </c>
      <c r="R199" s="113" t="s">
        <v>137</v>
      </c>
      <c r="S199" s="113">
        <v>43885</v>
      </c>
      <c r="T199" s="113">
        <v>44232</v>
      </c>
      <c r="U199" s="124"/>
      <c r="V199" s="149">
        <v>0</v>
      </c>
    </row>
    <row r="200" spans="1:22" ht="15" customHeight="1" x14ac:dyDescent="0.25">
      <c r="A200" s="51" t="s">
        <v>119</v>
      </c>
      <c r="B200" s="123" t="s">
        <v>133</v>
      </c>
      <c r="C200" s="52"/>
      <c r="D200" s="35" t="s">
        <v>69</v>
      </c>
      <c r="E200" s="163" t="str">
        <f>IFERROR(VLOOKUP(D200,'Číselník právnych foriem ŠÚ SR'!$B:$C,2,0),"")</f>
        <v>000</v>
      </c>
      <c r="F200" s="111" t="s">
        <v>337</v>
      </c>
      <c r="G200" s="123" t="s">
        <v>129</v>
      </c>
      <c r="H200" s="123" t="s">
        <v>135</v>
      </c>
      <c r="I200" s="171" t="s">
        <v>1324</v>
      </c>
      <c r="J200" s="113">
        <v>44076.347013888888</v>
      </c>
      <c r="K200" s="108" t="s">
        <v>147</v>
      </c>
      <c r="L200" s="118">
        <v>44491</v>
      </c>
      <c r="M200" s="141">
        <v>8800</v>
      </c>
      <c r="N200" s="115" t="s">
        <v>337</v>
      </c>
      <c r="O200" s="115" t="s">
        <v>137</v>
      </c>
      <c r="P200" s="141">
        <v>8259.8799999999992</v>
      </c>
      <c r="Q200" s="149">
        <v>11589.820000000002</v>
      </c>
      <c r="R200" s="113" t="s">
        <v>137</v>
      </c>
      <c r="S200" s="113">
        <v>44256</v>
      </c>
      <c r="T200" s="113">
        <v>44440</v>
      </c>
      <c r="U200" s="124"/>
      <c r="V200" s="149">
        <v>0</v>
      </c>
    </row>
    <row r="201" spans="1:22" ht="15" customHeight="1" x14ac:dyDescent="0.25">
      <c r="A201" s="51" t="s">
        <v>119</v>
      </c>
      <c r="B201" s="123" t="s">
        <v>133</v>
      </c>
      <c r="C201" s="52"/>
      <c r="D201" s="35" t="s">
        <v>69</v>
      </c>
      <c r="E201" s="163" t="str">
        <f>IFERROR(VLOOKUP(D201,'Číselník právnych foriem ŠÚ SR'!$B:$C,2,0),"")</f>
        <v>000</v>
      </c>
      <c r="F201" s="111" t="s">
        <v>338</v>
      </c>
      <c r="G201" s="123" t="s">
        <v>129</v>
      </c>
      <c r="H201" s="123" t="s">
        <v>135</v>
      </c>
      <c r="I201" s="171" t="s">
        <v>1325</v>
      </c>
      <c r="J201" s="113">
        <v>44076.347557870373</v>
      </c>
      <c r="K201" s="108" t="s">
        <v>147</v>
      </c>
      <c r="L201" s="118">
        <v>44162</v>
      </c>
      <c r="M201" s="141">
        <v>8348</v>
      </c>
      <c r="N201" s="115" t="s">
        <v>338</v>
      </c>
      <c r="O201" s="115" t="s">
        <v>137</v>
      </c>
      <c r="P201" s="141">
        <v>5200.13</v>
      </c>
      <c r="Q201" s="149">
        <v>26902.87</v>
      </c>
      <c r="R201" s="113" t="s">
        <v>137</v>
      </c>
      <c r="S201" s="113">
        <v>43864</v>
      </c>
      <c r="T201" s="113">
        <v>43994</v>
      </c>
      <c r="U201" s="124"/>
      <c r="V201" s="149">
        <v>0</v>
      </c>
    </row>
    <row r="202" spans="1:22" ht="15" customHeight="1" x14ac:dyDescent="0.25">
      <c r="A202" s="51" t="s">
        <v>119</v>
      </c>
      <c r="B202" s="123" t="s">
        <v>133</v>
      </c>
      <c r="C202" s="52"/>
      <c r="D202" s="35" t="s">
        <v>69</v>
      </c>
      <c r="E202" s="163" t="str">
        <f>IFERROR(VLOOKUP(D202,'Číselník právnych foriem ŠÚ SR'!$B:$C,2,0),"")</f>
        <v>000</v>
      </c>
      <c r="F202" s="111" t="s">
        <v>339</v>
      </c>
      <c r="G202" s="123" t="s">
        <v>129</v>
      </c>
      <c r="H202" s="123" t="s">
        <v>135</v>
      </c>
      <c r="I202" s="171" t="s">
        <v>1326</v>
      </c>
      <c r="J202" s="113">
        <v>44076.347581018519</v>
      </c>
      <c r="K202" s="108" t="s">
        <v>136</v>
      </c>
      <c r="L202" s="118">
        <v>44172</v>
      </c>
      <c r="M202" s="142">
        <v>8800</v>
      </c>
      <c r="N202" s="115" t="s">
        <v>339</v>
      </c>
      <c r="O202" s="115" t="s">
        <v>137</v>
      </c>
      <c r="P202" s="141">
        <v>0</v>
      </c>
      <c r="Q202" s="149" t="s">
        <v>137</v>
      </c>
      <c r="R202" s="113" t="s">
        <v>137</v>
      </c>
      <c r="S202" s="113">
        <v>44287</v>
      </c>
      <c r="T202" s="113">
        <v>44409</v>
      </c>
      <c r="U202" s="124"/>
      <c r="V202" s="149">
        <v>0</v>
      </c>
    </row>
    <row r="203" spans="1:22" ht="15" customHeight="1" x14ac:dyDescent="0.25">
      <c r="A203" s="51" t="s">
        <v>119</v>
      </c>
      <c r="B203" s="123" t="s">
        <v>133</v>
      </c>
      <c r="C203" s="52"/>
      <c r="D203" s="35" t="s">
        <v>69</v>
      </c>
      <c r="E203" s="163" t="str">
        <f>IFERROR(VLOOKUP(D203,'Číselník právnych foriem ŠÚ SR'!$B:$C,2,0),"")</f>
        <v>000</v>
      </c>
      <c r="F203" s="111" t="s">
        <v>340</v>
      </c>
      <c r="G203" s="123" t="s">
        <v>129</v>
      </c>
      <c r="H203" s="123" t="s">
        <v>135</v>
      </c>
      <c r="I203" s="171" t="s">
        <v>1348</v>
      </c>
      <c r="J203" s="113">
        <v>44076.347638888888</v>
      </c>
      <c r="K203" s="108" t="s">
        <v>147</v>
      </c>
      <c r="L203" s="118">
        <v>44494</v>
      </c>
      <c r="M203" s="142">
        <v>8800</v>
      </c>
      <c r="N203" s="115" t="s">
        <v>340</v>
      </c>
      <c r="O203" s="115" t="s">
        <v>137</v>
      </c>
      <c r="P203" s="141">
        <v>8300</v>
      </c>
      <c r="Q203" s="149">
        <v>16307.07</v>
      </c>
      <c r="R203" s="113" t="s">
        <v>137</v>
      </c>
      <c r="S203" s="113">
        <v>44138</v>
      </c>
      <c r="T203" s="113">
        <v>44355</v>
      </c>
      <c r="U203" s="124"/>
      <c r="V203" s="149">
        <v>0</v>
      </c>
    </row>
    <row r="204" spans="1:22" ht="15" customHeight="1" x14ac:dyDescent="0.25">
      <c r="A204" s="51" t="s">
        <v>119</v>
      </c>
      <c r="B204" s="123" t="s">
        <v>133</v>
      </c>
      <c r="C204" s="52"/>
      <c r="D204" s="35" t="s">
        <v>69</v>
      </c>
      <c r="E204" s="163" t="str">
        <f>IFERROR(VLOOKUP(D204,'Číselník právnych foriem ŠÚ SR'!$B:$C,2,0),"")</f>
        <v>000</v>
      </c>
      <c r="F204" s="111" t="s">
        <v>341</v>
      </c>
      <c r="G204" s="123" t="s">
        <v>129</v>
      </c>
      <c r="H204" s="123" t="s">
        <v>135</v>
      </c>
      <c r="I204" s="171" t="s">
        <v>1349</v>
      </c>
      <c r="J204" s="113">
        <v>44076.348113425927</v>
      </c>
      <c r="K204" s="108" t="s">
        <v>147</v>
      </c>
      <c r="L204" s="118">
        <v>44487</v>
      </c>
      <c r="M204" s="142">
        <v>8800</v>
      </c>
      <c r="N204" s="115" t="s">
        <v>341</v>
      </c>
      <c r="O204" s="115" t="s">
        <v>137</v>
      </c>
      <c r="P204" s="141">
        <v>7894</v>
      </c>
      <c r="Q204" s="149">
        <v>15118.2</v>
      </c>
      <c r="R204" s="113" t="s">
        <v>137</v>
      </c>
      <c r="S204" s="113">
        <v>44287</v>
      </c>
      <c r="T204" s="113">
        <v>44408</v>
      </c>
      <c r="U204" s="124"/>
      <c r="V204" s="149">
        <v>0</v>
      </c>
    </row>
    <row r="205" spans="1:22" ht="15" customHeight="1" x14ac:dyDescent="0.25">
      <c r="A205" s="51" t="s">
        <v>119</v>
      </c>
      <c r="B205" s="123" t="s">
        <v>133</v>
      </c>
      <c r="C205" s="52"/>
      <c r="D205" s="35" t="s">
        <v>69</v>
      </c>
      <c r="E205" s="163" t="str">
        <f>IFERROR(VLOOKUP(D205,'Číselník právnych foriem ŠÚ SR'!$B:$C,2,0),"")</f>
        <v>000</v>
      </c>
      <c r="F205" s="111" t="s">
        <v>342</v>
      </c>
      <c r="G205" s="123" t="s">
        <v>129</v>
      </c>
      <c r="H205" s="123" t="s">
        <v>135</v>
      </c>
      <c r="I205" s="171" t="s">
        <v>1327</v>
      </c>
      <c r="J205" s="113">
        <v>44076.348692129628</v>
      </c>
      <c r="K205" s="108" t="s">
        <v>147</v>
      </c>
      <c r="L205" s="118">
        <v>44312</v>
      </c>
      <c r="M205" s="142">
        <v>8800</v>
      </c>
      <c r="N205" s="115" t="s">
        <v>342</v>
      </c>
      <c r="O205" s="115" t="s">
        <v>137</v>
      </c>
      <c r="P205" s="141">
        <v>8107</v>
      </c>
      <c r="Q205" s="149">
        <v>12796.689999999999</v>
      </c>
      <c r="R205" s="113" t="s">
        <v>137</v>
      </c>
      <c r="S205" s="113">
        <v>44070</v>
      </c>
      <c r="T205" s="113">
        <v>44181</v>
      </c>
      <c r="U205" s="124"/>
      <c r="V205" s="149">
        <v>0</v>
      </c>
    </row>
    <row r="206" spans="1:22" ht="15" customHeight="1" x14ac:dyDescent="0.25">
      <c r="A206" s="51" t="s">
        <v>119</v>
      </c>
      <c r="B206" s="123" t="s">
        <v>133</v>
      </c>
      <c r="C206" s="52"/>
      <c r="D206" s="35" t="s">
        <v>69</v>
      </c>
      <c r="E206" s="163" t="str">
        <f>IFERROR(VLOOKUP(D206,'Číselník právnych foriem ŠÚ SR'!$B:$C,2,0),"")</f>
        <v>000</v>
      </c>
      <c r="F206" s="111" t="s">
        <v>343</v>
      </c>
      <c r="G206" s="123" t="s">
        <v>129</v>
      </c>
      <c r="H206" s="123" t="s">
        <v>135</v>
      </c>
      <c r="I206" s="171" t="s">
        <v>1350</v>
      </c>
      <c r="J206" s="113">
        <v>44076.349282407406</v>
      </c>
      <c r="K206" s="108" t="s">
        <v>147</v>
      </c>
      <c r="L206" s="118">
        <v>44470</v>
      </c>
      <c r="M206" s="142">
        <v>8800</v>
      </c>
      <c r="N206" s="115" t="s">
        <v>343</v>
      </c>
      <c r="O206" s="115" t="s">
        <v>137</v>
      </c>
      <c r="P206" s="141">
        <v>8300</v>
      </c>
      <c r="Q206" s="149">
        <v>14370.720000000001</v>
      </c>
      <c r="R206" s="113" t="s">
        <v>137</v>
      </c>
      <c r="S206" s="113">
        <v>44076</v>
      </c>
      <c r="T206" s="113">
        <v>44348</v>
      </c>
      <c r="U206" s="124"/>
      <c r="V206" s="149">
        <v>0</v>
      </c>
    </row>
    <row r="207" spans="1:22" ht="15" customHeight="1" x14ac:dyDescent="0.25">
      <c r="A207" s="51" t="s">
        <v>119</v>
      </c>
      <c r="B207" s="123" t="s">
        <v>133</v>
      </c>
      <c r="C207" s="52"/>
      <c r="D207" s="35" t="s">
        <v>69</v>
      </c>
      <c r="E207" s="163" t="str">
        <f>IFERROR(VLOOKUP(D207,'Číselník právnych foriem ŠÚ SR'!$B:$C,2,0),"")</f>
        <v>000</v>
      </c>
      <c r="F207" s="111" t="s">
        <v>344</v>
      </c>
      <c r="G207" s="123" t="s">
        <v>129</v>
      </c>
      <c r="H207" s="123" t="s">
        <v>135</v>
      </c>
      <c r="I207" s="171" t="s">
        <v>1328</v>
      </c>
      <c r="J207" s="113">
        <v>44076.350023148145</v>
      </c>
      <c r="K207" s="108" t="s">
        <v>147</v>
      </c>
      <c r="L207" s="118">
        <v>44468</v>
      </c>
      <c r="M207" s="142">
        <v>8800</v>
      </c>
      <c r="N207" s="115" t="s">
        <v>344</v>
      </c>
      <c r="O207" s="115" t="s">
        <v>137</v>
      </c>
      <c r="P207" s="141">
        <v>8300</v>
      </c>
      <c r="Q207" s="149">
        <v>12244.990000000002</v>
      </c>
      <c r="R207" s="113" t="s">
        <v>137</v>
      </c>
      <c r="S207" s="113">
        <v>44105</v>
      </c>
      <c r="T207" s="113">
        <v>44327</v>
      </c>
      <c r="U207" s="124"/>
      <c r="V207" s="149">
        <v>0</v>
      </c>
    </row>
    <row r="208" spans="1:22" ht="15" customHeight="1" x14ac:dyDescent="0.25">
      <c r="A208" s="51" t="s">
        <v>119</v>
      </c>
      <c r="B208" s="123" t="s">
        <v>133</v>
      </c>
      <c r="C208" s="52"/>
      <c r="D208" s="35" t="s">
        <v>69</v>
      </c>
      <c r="E208" s="163" t="str">
        <f>IFERROR(VLOOKUP(D208,'Číselník právnych foriem ŠÚ SR'!$B:$C,2,0),"")</f>
        <v>000</v>
      </c>
      <c r="F208" s="111" t="s">
        <v>345</v>
      </c>
      <c r="G208" s="123" t="s">
        <v>129</v>
      </c>
      <c r="H208" s="123" t="s">
        <v>135</v>
      </c>
      <c r="I208" s="171" t="s">
        <v>1351</v>
      </c>
      <c r="J208" s="113">
        <v>44076.351030092592</v>
      </c>
      <c r="K208" s="108" t="s">
        <v>147</v>
      </c>
      <c r="L208" s="118">
        <v>44484</v>
      </c>
      <c r="M208" s="142">
        <v>8800</v>
      </c>
      <c r="N208" s="115" t="s">
        <v>345</v>
      </c>
      <c r="O208" s="115" t="s">
        <v>137</v>
      </c>
      <c r="P208" s="141">
        <v>7581.88</v>
      </c>
      <c r="Q208" s="149">
        <v>10372.799999999999</v>
      </c>
      <c r="R208" s="113" t="s">
        <v>137</v>
      </c>
      <c r="S208" s="113">
        <v>44075</v>
      </c>
      <c r="T208" s="113">
        <v>44455</v>
      </c>
      <c r="U208" s="124"/>
      <c r="V208" s="149">
        <v>0</v>
      </c>
    </row>
    <row r="209" spans="1:22" ht="15" customHeight="1" x14ac:dyDescent="0.25">
      <c r="A209" s="51" t="s">
        <v>119</v>
      </c>
      <c r="B209" s="123" t="s">
        <v>133</v>
      </c>
      <c r="C209" s="52"/>
      <c r="D209" s="35" t="s">
        <v>69</v>
      </c>
      <c r="E209" s="163" t="str">
        <f>IFERROR(VLOOKUP(D209,'Číselník právnych foriem ŠÚ SR'!$B:$C,2,0),"")</f>
        <v>000</v>
      </c>
      <c r="F209" s="111" t="s">
        <v>346</v>
      </c>
      <c r="G209" s="123" t="s">
        <v>129</v>
      </c>
      <c r="H209" s="123" t="s">
        <v>135</v>
      </c>
      <c r="I209" s="171" t="s">
        <v>1352</v>
      </c>
      <c r="J209" s="113">
        <v>44076.361817129633</v>
      </c>
      <c r="K209" s="108" t="s">
        <v>147</v>
      </c>
      <c r="L209" s="118">
        <v>44494</v>
      </c>
      <c r="M209" s="142">
        <v>8800</v>
      </c>
      <c r="N209" s="115" t="s">
        <v>346</v>
      </c>
      <c r="O209" s="115" t="s">
        <v>137</v>
      </c>
      <c r="P209" s="141">
        <v>8300</v>
      </c>
      <c r="Q209" s="149">
        <v>14473.990000000002</v>
      </c>
      <c r="R209" s="113" t="s">
        <v>137</v>
      </c>
      <c r="S209" s="113">
        <v>44105</v>
      </c>
      <c r="T209" s="113">
        <v>44470</v>
      </c>
      <c r="U209" s="124"/>
      <c r="V209" s="149">
        <v>0</v>
      </c>
    </row>
    <row r="210" spans="1:22" ht="15" customHeight="1" x14ac:dyDescent="0.25">
      <c r="A210" s="51" t="s">
        <v>119</v>
      </c>
      <c r="B210" s="123" t="s">
        <v>133</v>
      </c>
      <c r="C210" s="52"/>
      <c r="D210" s="35" t="s">
        <v>69</v>
      </c>
      <c r="E210" s="163" t="str">
        <f>IFERROR(VLOOKUP(D210,'Číselník právnych foriem ŠÚ SR'!$B:$C,2,0),"")</f>
        <v>000</v>
      </c>
      <c r="F210" s="111" t="s">
        <v>347</v>
      </c>
      <c r="G210" s="123" t="s">
        <v>129</v>
      </c>
      <c r="H210" s="123" t="s">
        <v>135</v>
      </c>
      <c r="I210" s="171" t="s">
        <v>1329</v>
      </c>
      <c r="J210" s="113">
        <v>44076.367800925924</v>
      </c>
      <c r="K210" s="108" t="s">
        <v>136</v>
      </c>
      <c r="L210" s="118">
        <v>44173</v>
      </c>
      <c r="M210" s="142">
        <v>8800</v>
      </c>
      <c r="N210" s="115" t="s">
        <v>347</v>
      </c>
      <c r="O210" s="115" t="s">
        <v>137</v>
      </c>
      <c r="P210" s="141">
        <v>0</v>
      </c>
      <c r="Q210" s="149" t="s">
        <v>137</v>
      </c>
      <c r="R210" s="113" t="s">
        <v>137</v>
      </c>
      <c r="S210" s="113">
        <v>44105</v>
      </c>
      <c r="T210" s="113">
        <v>44177</v>
      </c>
      <c r="U210" s="124"/>
      <c r="V210" s="149">
        <v>0</v>
      </c>
    </row>
    <row r="211" spans="1:22" ht="15" customHeight="1" x14ac:dyDescent="0.25">
      <c r="A211" s="51" t="s">
        <v>119</v>
      </c>
      <c r="B211" s="123" t="s">
        <v>133</v>
      </c>
      <c r="C211" s="52"/>
      <c r="D211" s="35" t="s">
        <v>69</v>
      </c>
      <c r="E211" s="163" t="str">
        <f>IFERROR(VLOOKUP(D211,'Číselník právnych foriem ŠÚ SR'!$B:$C,2,0),"")</f>
        <v>000</v>
      </c>
      <c r="F211" s="111" t="s">
        <v>348</v>
      </c>
      <c r="G211" s="123" t="s">
        <v>129</v>
      </c>
      <c r="H211" s="123" t="s">
        <v>135</v>
      </c>
      <c r="I211" s="171" t="s">
        <v>1353</v>
      </c>
      <c r="J211" s="113">
        <v>44076.385613425926</v>
      </c>
      <c r="K211" s="108" t="s">
        <v>147</v>
      </c>
      <c r="L211" s="118">
        <v>44223</v>
      </c>
      <c r="M211" s="142">
        <v>8800</v>
      </c>
      <c r="N211" s="115" t="s">
        <v>348</v>
      </c>
      <c r="O211" s="115" t="s">
        <v>137</v>
      </c>
      <c r="P211" s="141">
        <v>8300</v>
      </c>
      <c r="Q211" s="149">
        <v>16162.07</v>
      </c>
      <c r="R211" s="113" t="s">
        <v>137</v>
      </c>
      <c r="S211" s="113">
        <v>44075</v>
      </c>
      <c r="T211" s="113">
        <v>44159</v>
      </c>
      <c r="U211" s="124"/>
      <c r="V211" s="149">
        <v>0</v>
      </c>
    </row>
    <row r="212" spans="1:22" ht="15" customHeight="1" x14ac:dyDescent="0.25">
      <c r="A212" s="51" t="s">
        <v>119</v>
      </c>
      <c r="B212" s="123" t="s">
        <v>133</v>
      </c>
      <c r="C212" s="52"/>
      <c r="D212" s="35" t="s">
        <v>69</v>
      </c>
      <c r="E212" s="163" t="str">
        <f>IFERROR(VLOOKUP(D212,'Číselník právnych foriem ŠÚ SR'!$B:$C,2,0),"")</f>
        <v>000</v>
      </c>
      <c r="F212" s="111" t="s">
        <v>349</v>
      </c>
      <c r="G212" s="123" t="s">
        <v>129</v>
      </c>
      <c r="H212" s="123" t="s">
        <v>135</v>
      </c>
      <c r="I212" s="171" t="s">
        <v>1330</v>
      </c>
      <c r="J212" s="113">
        <v>44076.38921296296</v>
      </c>
      <c r="K212" s="108" t="s">
        <v>147</v>
      </c>
      <c r="L212" s="118">
        <v>44476</v>
      </c>
      <c r="M212" s="142">
        <v>8800</v>
      </c>
      <c r="N212" s="115" t="s">
        <v>349</v>
      </c>
      <c r="O212" s="115" t="s">
        <v>137</v>
      </c>
      <c r="P212" s="141">
        <v>8300</v>
      </c>
      <c r="Q212" s="149">
        <v>15687.849999999999</v>
      </c>
      <c r="R212" s="113" t="s">
        <v>137</v>
      </c>
      <c r="S212" s="113">
        <v>44084</v>
      </c>
      <c r="T212" s="113">
        <v>44409</v>
      </c>
      <c r="U212" s="124"/>
      <c r="V212" s="149">
        <v>0</v>
      </c>
    </row>
    <row r="213" spans="1:22" ht="15" customHeight="1" x14ac:dyDescent="0.25">
      <c r="A213" s="51" t="s">
        <v>119</v>
      </c>
      <c r="B213" s="123" t="s">
        <v>133</v>
      </c>
      <c r="C213" s="52"/>
      <c r="D213" s="35" t="s">
        <v>69</v>
      </c>
      <c r="E213" s="163" t="str">
        <f>IFERROR(VLOOKUP(D213,'Číselník právnych foriem ŠÚ SR'!$B:$C,2,0),"")</f>
        <v>000</v>
      </c>
      <c r="F213" s="111" t="s">
        <v>350</v>
      </c>
      <c r="G213" s="123" t="s">
        <v>129</v>
      </c>
      <c r="H213" s="123" t="s">
        <v>135</v>
      </c>
      <c r="I213" s="171" t="s">
        <v>1331</v>
      </c>
      <c r="J213" s="113">
        <v>44076.411562499998</v>
      </c>
      <c r="K213" s="108" t="s">
        <v>147</v>
      </c>
      <c r="L213" s="118">
        <v>44403</v>
      </c>
      <c r="M213" s="142">
        <v>8800</v>
      </c>
      <c r="N213" s="115" t="s">
        <v>350</v>
      </c>
      <c r="O213" s="115" t="s">
        <v>137</v>
      </c>
      <c r="P213" s="141">
        <v>8300</v>
      </c>
      <c r="Q213" s="149">
        <v>12885</v>
      </c>
      <c r="R213" s="113" t="s">
        <v>137</v>
      </c>
      <c r="S213" s="113">
        <v>44026</v>
      </c>
      <c r="T213" s="113">
        <v>44348</v>
      </c>
      <c r="U213" s="124"/>
      <c r="V213" s="149">
        <v>0</v>
      </c>
    </row>
    <row r="214" spans="1:22" ht="15" customHeight="1" x14ac:dyDescent="0.25">
      <c r="A214" s="51" t="s">
        <v>119</v>
      </c>
      <c r="B214" s="123" t="s">
        <v>133</v>
      </c>
      <c r="C214" s="52"/>
      <c r="D214" s="35" t="s">
        <v>69</v>
      </c>
      <c r="E214" s="163" t="str">
        <f>IFERROR(VLOOKUP(D214,'Číselník právnych foriem ŠÚ SR'!$B:$C,2,0),"")</f>
        <v>000</v>
      </c>
      <c r="F214" s="111" t="s">
        <v>351</v>
      </c>
      <c r="G214" s="123" t="s">
        <v>129</v>
      </c>
      <c r="H214" s="123" t="s">
        <v>135</v>
      </c>
      <c r="I214" s="171" t="s">
        <v>1354</v>
      </c>
      <c r="J214" s="113">
        <v>44076.57917824074</v>
      </c>
      <c r="K214" s="108" t="s">
        <v>147</v>
      </c>
      <c r="L214" s="118">
        <v>44468</v>
      </c>
      <c r="M214" s="142">
        <v>8800</v>
      </c>
      <c r="N214" s="115" t="s">
        <v>351</v>
      </c>
      <c r="O214" s="115" t="s">
        <v>137</v>
      </c>
      <c r="P214" s="141">
        <v>6205.41</v>
      </c>
      <c r="Q214" s="149">
        <v>8108.1</v>
      </c>
      <c r="R214" s="113" t="s">
        <v>137</v>
      </c>
      <c r="S214" s="113">
        <v>44301</v>
      </c>
      <c r="T214" s="113">
        <v>44333</v>
      </c>
      <c r="U214" s="124"/>
      <c r="V214" s="149">
        <v>0</v>
      </c>
    </row>
    <row r="215" spans="1:22" ht="15" customHeight="1" x14ac:dyDescent="0.25">
      <c r="A215" s="51" t="s">
        <v>119</v>
      </c>
      <c r="B215" s="123" t="s">
        <v>133</v>
      </c>
      <c r="C215" s="52"/>
      <c r="D215" s="35" t="s">
        <v>69</v>
      </c>
      <c r="E215" s="163" t="str">
        <f>IFERROR(VLOOKUP(D215,'Číselník právnych foriem ŠÚ SR'!$B:$C,2,0),"")</f>
        <v>000</v>
      </c>
      <c r="F215" s="111" t="s">
        <v>352</v>
      </c>
      <c r="G215" s="123" t="s">
        <v>129</v>
      </c>
      <c r="H215" s="123" t="s">
        <v>135</v>
      </c>
      <c r="I215" s="171" t="s">
        <v>1355</v>
      </c>
      <c r="J215" s="113">
        <v>44076.636944444443</v>
      </c>
      <c r="K215" s="108" t="s">
        <v>147</v>
      </c>
      <c r="L215" s="118">
        <v>44477</v>
      </c>
      <c r="M215" s="142">
        <v>8800</v>
      </c>
      <c r="N215" s="115" t="s">
        <v>352</v>
      </c>
      <c r="O215" s="115" t="s">
        <v>137</v>
      </c>
      <c r="P215" s="141">
        <v>8800</v>
      </c>
      <c r="Q215" s="149">
        <v>13793.73</v>
      </c>
      <c r="R215" s="113" t="s">
        <v>137</v>
      </c>
      <c r="S215" s="113">
        <v>44075</v>
      </c>
      <c r="T215" s="113">
        <v>44470</v>
      </c>
      <c r="U215" s="124"/>
      <c r="V215" s="149">
        <v>0</v>
      </c>
    </row>
    <row r="216" spans="1:22" ht="15" customHeight="1" x14ac:dyDescent="0.25">
      <c r="A216" s="51" t="s">
        <v>119</v>
      </c>
      <c r="B216" s="123" t="s">
        <v>133</v>
      </c>
      <c r="C216" s="52"/>
      <c r="D216" s="35" t="s">
        <v>69</v>
      </c>
      <c r="E216" s="163" t="str">
        <f>IFERROR(VLOOKUP(D216,'Číselník právnych foriem ŠÚ SR'!$B:$C,2,0),"")</f>
        <v>000</v>
      </c>
      <c r="F216" s="111" t="s">
        <v>353</v>
      </c>
      <c r="G216" s="123" t="s">
        <v>129</v>
      </c>
      <c r="H216" s="123" t="s">
        <v>135</v>
      </c>
      <c r="I216" s="171" t="s">
        <v>1332</v>
      </c>
      <c r="J216" s="113">
        <v>44076.853136574071</v>
      </c>
      <c r="K216" s="108" t="s">
        <v>147</v>
      </c>
      <c r="L216" s="118">
        <v>44322</v>
      </c>
      <c r="M216" s="142">
        <v>8800</v>
      </c>
      <c r="N216" s="115" t="s">
        <v>353</v>
      </c>
      <c r="O216" s="115" t="s">
        <v>137</v>
      </c>
      <c r="P216" s="141">
        <v>8300</v>
      </c>
      <c r="Q216" s="149">
        <v>13894.93</v>
      </c>
      <c r="R216" s="113" t="s">
        <v>137</v>
      </c>
      <c r="S216" s="113">
        <v>44075</v>
      </c>
      <c r="T216" s="113">
        <v>44501</v>
      </c>
      <c r="U216" s="124"/>
      <c r="V216" s="149">
        <v>0</v>
      </c>
    </row>
    <row r="217" spans="1:22" ht="15" customHeight="1" x14ac:dyDescent="0.25">
      <c r="A217" s="51" t="s">
        <v>119</v>
      </c>
      <c r="B217" s="123" t="s">
        <v>133</v>
      </c>
      <c r="C217" s="52"/>
      <c r="D217" s="35" t="s">
        <v>69</v>
      </c>
      <c r="E217" s="163" t="str">
        <f>IFERROR(VLOOKUP(D217,'Číselník právnych foriem ŠÚ SR'!$B:$C,2,0),"")</f>
        <v>000</v>
      </c>
      <c r="F217" s="111" t="s">
        <v>354</v>
      </c>
      <c r="G217" s="123" t="s">
        <v>129</v>
      </c>
      <c r="H217" s="123" t="s">
        <v>135</v>
      </c>
      <c r="I217" s="171" t="s">
        <v>1356</v>
      </c>
      <c r="J217" s="113">
        <v>44076.853136574071</v>
      </c>
      <c r="K217" s="108" t="s">
        <v>147</v>
      </c>
      <c r="L217" s="118">
        <v>44495</v>
      </c>
      <c r="M217" s="142">
        <v>8800</v>
      </c>
      <c r="N217" s="115" t="s">
        <v>354</v>
      </c>
      <c r="O217" s="115" t="s">
        <v>137</v>
      </c>
      <c r="P217" s="141">
        <v>7074.57</v>
      </c>
      <c r="Q217" s="149">
        <v>10311.849999999999</v>
      </c>
      <c r="R217" s="113" t="s">
        <v>137</v>
      </c>
      <c r="S217" s="113">
        <v>44105</v>
      </c>
      <c r="T217" s="113">
        <v>44196</v>
      </c>
      <c r="U217" s="124"/>
      <c r="V217" s="149">
        <v>0</v>
      </c>
    </row>
    <row r="218" spans="1:22" ht="15" customHeight="1" x14ac:dyDescent="0.25">
      <c r="A218" s="51" t="s">
        <v>355</v>
      </c>
      <c r="B218" s="123" t="s">
        <v>133</v>
      </c>
      <c r="C218" s="52"/>
      <c r="D218" s="35" t="s">
        <v>69</v>
      </c>
      <c r="E218" s="163" t="str">
        <f>IFERROR(VLOOKUP(D218,'Číselník právnych foriem ŠÚ SR'!$B:$C,2,0),"")</f>
        <v>000</v>
      </c>
      <c r="F218" s="111" t="s">
        <v>356</v>
      </c>
      <c r="G218" s="112" t="str">
        <f>'[1]Výzva_vyplnenie '!$B$5</f>
        <v>Príspevok na zateplenie rodinného domu</v>
      </c>
      <c r="H218" s="35" t="s">
        <v>135</v>
      </c>
      <c r="I218" s="172" t="s">
        <v>1357</v>
      </c>
      <c r="J218" s="113">
        <v>43955.335960648146</v>
      </c>
      <c r="K218" s="108" t="s">
        <v>147</v>
      </c>
      <c r="L218" s="118">
        <v>44449</v>
      </c>
      <c r="M218" s="143">
        <v>8800</v>
      </c>
      <c r="N218" s="115" t="str">
        <f t="shared" ref="N218:N255" si="0">F218</f>
        <v>Z6/2020/1</v>
      </c>
      <c r="O218" s="108" t="s">
        <v>137</v>
      </c>
      <c r="P218" s="144">
        <v>8300</v>
      </c>
      <c r="Q218" s="144">
        <v>15472.68</v>
      </c>
      <c r="R218" s="114" t="s">
        <v>137</v>
      </c>
      <c r="S218" s="113">
        <v>43983</v>
      </c>
      <c r="T218" s="113">
        <v>44346</v>
      </c>
      <c r="U218" s="116"/>
      <c r="V218" s="154">
        <v>0</v>
      </c>
    </row>
    <row r="219" spans="1:22" ht="15" customHeight="1" x14ac:dyDescent="0.25">
      <c r="A219" s="51" t="s">
        <v>355</v>
      </c>
      <c r="B219" s="123" t="s">
        <v>133</v>
      </c>
      <c r="C219" s="52"/>
      <c r="D219" s="35" t="s">
        <v>69</v>
      </c>
      <c r="E219" s="163" t="str">
        <f>IFERROR(VLOOKUP(D219,'Číselník právnych foriem ŠÚ SR'!$B:$C,2,0),"")</f>
        <v>000</v>
      </c>
      <c r="F219" s="111" t="s">
        <v>357</v>
      </c>
      <c r="G219" s="112" t="str">
        <f>'[1]Výzva_vyplnenie '!$B$5</f>
        <v>Príspevok na zateplenie rodinného domu</v>
      </c>
      <c r="H219" s="35" t="s">
        <v>135</v>
      </c>
      <c r="I219" s="172" t="s">
        <v>1358</v>
      </c>
      <c r="J219" s="113">
        <v>43955.336817129632</v>
      </c>
      <c r="K219" s="108" t="s">
        <v>147</v>
      </c>
      <c r="L219" s="118">
        <v>44271</v>
      </c>
      <c r="M219" s="143">
        <v>8800</v>
      </c>
      <c r="N219" s="115" t="str">
        <f t="shared" si="0"/>
        <v>Z6/2020/3</v>
      </c>
      <c r="O219" s="108" t="s">
        <v>137</v>
      </c>
      <c r="P219" s="144">
        <v>8800</v>
      </c>
      <c r="Q219" s="144">
        <v>35883.74</v>
      </c>
      <c r="R219" s="114" t="s">
        <v>137</v>
      </c>
      <c r="S219" s="113">
        <v>44013</v>
      </c>
      <c r="T219" s="113">
        <v>44137</v>
      </c>
      <c r="U219" s="116"/>
      <c r="V219" s="154">
        <v>0</v>
      </c>
    </row>
    <row r="220" spans="1:22" ht="15" customHeight="1" x14ac:dyDescent="0.25">
      <c r="A220" s="51" t="s">
        <v>355</v>
      </c>
      <c r="B220" s="123" t="s">
        <v>133</v>
      </c>
      <c r="C220" s="52"/>
      <c r="D220" s="35" t="s">
        <v>69</v>
      </c>
      <c r="E220" s="163" t="str">
        <f>IFERROR(VLOOKUP(D220,'Číselník právnych foriem ŠÚ SR'!$B:$C,2,0),"")</f>
        <v>000</v>
      </c>
      <c r="F220" s="111" t="s">
        <v>358</v>
      </c>
      <c r="G220" s="112" t="str">
        <f>'[1]Výzva_vyplnenie '!$B$5</f>
        <v>Príspevok na zateplenie rodinného domu</v>
      </c>
      <c r="H220" s="35" t="s">
        <v>135</v>
      </c>
      <c r="I220" s="172" t="s">
        <v>1359</v>
      </c>
      <c r="J220" s="113">
        <v>43955.337164351855</v>
      </c>
      <c r="K220" s="108" t="s">
        <v>147</v>
      </c>
      <c r="L220" s="118">
        <v>44449</v>
      </c>
      <c r="M220" s="143">
        <v>8800</v>
      </c>
      <c r="N220" s="115" t="str">
        <f t="shared" si="0"/>
        <v>Z6/2020/4</v>
      </c>
      <c r="O220" s="108" t="s">
        <v>137</v>
      </c>
      <c r="P220" s="144">
        <v>6725.39</v>
      </c>
      <c r="Q220" s="144">
        <v>9008.0799999999981</v>
      </c>
      <c r="R220" s="114" t="s">
        <v>137</v>
      </c>
      <c r="S220" s="113">
        <v>44075</v>
      </c>
      <c r="T220" s="113">
        <v>44166</v>
      </c>
      <c r="U220" s="116"/>
      <c r="V220" s="154">
        <v>0</v>
      </c>
    </row>
    <row r="221" spans="1:22" ht="15" customHeight="1" x14ac:dyDescent="0.25">
      <c r="A221" s="51" t="s">
        <v>355</v>
      </c>
      <c r="B221" s="123" t="s">
        <v>133</v>
      </c>
      <c r="C221" s="52"/>
      <c r="D221" s="35" t="s">
        <v>69</v>
      </c>
      <c r="E221" s="163" t="str">
        <f>IFERROR(VLOOKUP(D221,'Číselník právnych foriem ŠÚ SR'!$B:$C,2,0),"")</f>
        <v>000</v>
      </c>
      <c r="F221" s="111" t="s">
        <v>359</v>
      </c>
      <c r="G221" s="112" t="str">
        <f>'[1]Výzva_vyplnenie '!$B$5</f>
        <v>Príspevok na zateplenie rodinného domu</v>
      </c>
      <c r="H221" s="35" t="s">
        <v>135</v>
      </c>
      <c r="I221" s="172" t="s">
        <v>1360</v>
      </c>
      <c r="J221" s="113">
        <v>43955.337523148148</v>
      </c>
      <c r="K221" s="108" t="s">
        <v>147</v>
      </c>
      <c r="L221" s="118">
        <v>44425</v>
      </c>
      <c r="M221" s="143">
        <v>8800</v>
      </c>
      <c r="N221" s="115" t="str">
        <f t="shared" si="0"/>
        <v>Z6/2020/5</v>
      </c>
      <c r="O221" s="108" t="s">
        <v>137</v>
      </c>
      <c r="P221" s="144">
        <v>8300</v>
      </c>
      <c r="Q221" s="144">
        <v>16088.27</v>
      </c>
      <c r="R221" s="114" t="s">
        <v>137</v>
      </c>
      <c r="S221" s="113">
        <v>44136</v>
      </c>
      <c r="T221" s="113">
        <v>44319</v>
      </c>
      <c r="U221" s="116"/>
      <c r="V221" s="154">
        <v>0</v>
      </c>
    </row>
    <row r="222" spans="1:22" ht="15" customHeight="1" x14ac:dyDescent="0.25">
      <c r="A222" s="51" t="s">
        <v>355</v>
      </c>
      <c r="B222" s="123" t="s">
        <v>133</v>
      </c>
      <c r="C222" s="52"/>
      <c r="D222" s="35" t="s">
        <v>69</v>
      </c>
      <c r="E222" s="163" t="str">
        <f>IFERROR(VLOOKUP(D222,'Číselník právnych foriem ŠÚ SR'!$B:$C,2,0),"")</f>
        <v>000</v>
      </c>
      <c r="F222" s="111" t="s">
        <v>360</v>
      </c>
      <c r="G222" s="112" t="str">
        <f>'[1]Výzva_vyplnenie '!$B$5</f>
        <v>Príspevok na zateplenie rodinného domu</v>
      </c>
      <c r="H222" s="35" t="s">
        <v>135</v>
      </c>
      <c r="I222" s="172" t="s">
        <v>1361</v>
      </c>
      <c r="J222" s="113">
        <v>43955.33792824074</v>
      </c>
      <c r="K222" s="108" t="s">
        <v>147</v>
      </c>
      <c r="L222" s="118">
        <v>44300</v>
      </c>
      <c r="M222" s="143">
        <v>8800</v>
      </c>
      <c r="N222" s="115" t="str">
        <f t="shared" si="0"/>
        <v>Z6/2020/6</v>
      </c>
      <c r="O222" s="108" t="s">
        <v>137</v>
      </c>
      <c r="P222" s="144">
        <v>8300</v>
      </c>
      <c r="Q222" s="144">
        <v>15420</v>
      </c>
      <c r="R222" s="114" t="s">
        <v>137</v>
      </c>
      <c r="S222" s="113">
        <v>44105</v>
      </c>
      <c r="T222" s="113">
        <v>44273</v>
      </c>
      <c r="U222" s="116"/>
      <c r="V222" s="154">
        <v>0</v>
      </c>
    </row>
    <row r="223" spans="1:22" ht="15" customHeight="1" x14ac:dyDescent="0.25">
      <c r="A223" s="51" t="s">
        <v>355</v>
      </c>
      <c r="B223" s="123" t="s">
        <v>133</v>
      </c>
      <c r="C223" s="52"/>
      <c r="D223" s="35" t="s">
        <v>69</v>
      </c>
      <c r="E223" s="163" t="str">
        <f>IFERROR(VLOOKUP(D223,'Číselník právnych foriem ŠÚ SR'!$B:$C,2,0),"")</f>
        <v>000</v>
      </c>
      <c r="F223" s="111" t="s">
        <v>361</v>
      </c>
      <c r="G223" s="112" t="str">
        <f>'[1]Výzva_vyplnenie '!$B$5</f>
        <v>Príspevok na zateplenie rodinného domu</v>
      </c>
      <c r="H223" s="35" t="s">
        <v>135</v>
      </c>
      <c r="I223" s="172" t="s">
        <v>1136</v>
      </c>
      <c r="J223" s="113">
        <v>43955.338148148148</v>
      </c>
      <c r="K223" s="108" t="s">
        <v>317</v>
      </c>
      <c r="L223" s="118">
        <v>44348</v>
      </c>
      <c r="M223" s="143">
        <v>8800</v>
      </c>
      <c r="N223" s="115" t="str">
        <f t="shared" si="0"/>
        <v>Z6/2020/7</v>
      </c>
      <c r="O223" s="108" t="s">
        <v>137</v>
      </c>
      <c r="P223" s="144">
        <v>0</v>
      </c>
      <c r="Q223" s="144">
        <v>0</v>
      </c>
      <c r="R223" s="114" t="s">
        <v>137</v>
      </c>
      <c r="S223" s="113">
        <v>44075</v>
      </c>
      <c r="T223" s="113">
        <v>44105</v>
      </c>
      <c r="U223" s="116"/>
      <c r="V223" s="154">
        <v>0</v>
      </c>
    </row>
    <row r="224" spans="1:22" ht="15" customHeight="1" x14ac:dyDescent="0.25">
      <c r="A224" s="51" t="s">
        <v>355</v>
      </c>
      <c r="B224" s="123" t="s">
        <v>133</v>
      </c>
      <c r="C224" s="52"/>
      <c r="D224" s="35" t="s">
        <v>69</v>
      </c>
      <c r="E224" s="163" t="str">
        <f>IFERROR(VLOOKUP(D224,'Číselník právnych foriem ŠÚ SR'!$B:$C,2,0),"")</f>
        <v>000</v>
      </c>
      <c r="F224" s="111" t="s">
        <v>362</v>
      </c>
      <c r="G224" s="112" t="str">
        <f>'[1]Výzva_vyplnenie '!$B$5</f>
        <v>Príspevok na zateplenie rodinného domu</v>
      </c>
      <c r="H224" s="35" t="s">
        <v>135</v>
      </c>
      <c r="I224" s="172" t="s">
        <v>1362</v>
      </c>
      <c r="J224" s="113">
        <v>43955.338402777779</v>
      </c>
      <c r="K224" s="108" t="s">
        <v>147</v>
      </c>
      <c r="L224" s="118">
        <v>44449</v>
      </c>
      <c r="M224" s="143">
        <v>8800</v>
      </c>
      <c r="N224" s="115" t="str">
        <f t="shared" si="0"/>
        <v>Z6/2020/8</v>
      </c>
      <c r="O224" s="108" t="s">
        <v>137</v>
      </c>
      <c r="P224" s="144">
        <v>8800</v>
      </c>
      <c r="Q224" s="144">
        <v>13209.29</v>
      </c>
      <c r="R224" s="114" t="s">
        <v>137</v>
      </c>
      <c r="S224" s="113">
        <v>42370</v>
      </c>
      <c r="T224" s="113">
        <v>44317</v>
      </c>
      <c r="U224" s="116"/>
      <c r="V224" s="154">
        <v>0</v>
      </c>
    </row>
    <row r="225" spans="1:22" ht="15" customHeight="1" x14ac:dyDescent="0.25">
      <c r="A225" s="51" t="s">
        <v>355</v>
      </c>
      <c r="B225" s="123" t="s">
        <v>133</v>
      </c>
      <c r="C225" s="52"/>
      <c r="D225" s="35" t="s">
        <v>69</v>
      </c>
      <c r="E225" s="163" t="str">
        <f>IFERROR(VLOOKUP(D225,'Číselník právnych foriem ŠÚ SR'!$B:$C,2,0),"")</f>
        <v>000</v>
      </c>
      <c r="F225" s="111" t="s">
        <v>363</v>
      </c>
      <c r="G225" s="112" t="str">
        <f>'[1]Výzva_vyplnenie '!$B$5</f>
        <v>Príspevok na zateplenie rodinného domu</v>
      </c>
      <c r="H225" s="35" t="s">
        <v>135</v>
      </c>
      <c r="I225" s="172" t="s">
        <v>1363</v>
      </c>
      <c r="J225" s="113">
        <v>43955.338587962964</v>
      </c>
      <c r="K225" s="108" t="s">
        <v>147</v>
      </c>
      <c r="L225" s="118">
        <v>44357</v>
      </c>
      <c r="M225" s="143">
        <v>8800</v>
      </c>
      <c r="N225" s="115" t="str">
        <f t="shared" si="0"/>
        <v>Z6/2020/9</v>
      </c>
      <c r="O225" s="108" t="s">
        <v>137</v>
      </c>
      <c r="P225" s="144">
        <v>8300</v>
      </c>
      <c r="Q225" s="144">
        <v>17880.509999999998</v>
      </c>
      <c r="R225" s="114" t="s">
        <v>137</v>
      </c>
      <c r="S225" s="113">
        <v>44013</v>
      </c>
      <c r="T225" s="113">
        <v>44320</v>
      </c>
      <c r="U225" s="116"/>
      <c r="V225" s="154">
        <v>0</v>
      </c>
    </row>
    <row r="226" spans="1:22" ht="15" customHeight="1" x14ac:dyDescent="0.25">
      <c r="A226" s="51" t="s">
        <v>355</v>
      </c>
      <c r="B226" s="123" t="s">
        <v>133</v>
      </c>
      <c r="C226" s="52"/>
      <c r="D226" s="35" t="s">
        <v>69</v>
      </c>
      <c r="E226" s="163" t="str">
        <f>IFERROR(VLOOKUP(D226,'Číselník právnych foriem ŠÚ SR'!$B:$C,2,0),"")</f>
        <v>000</v>
      </c>
      <c r="F226" s="111" t="s">
        <v>364</v>
      </c>
      <c r="G226" s="112" t="str">
        <f>'[1]Výzva_vyplnenie '!$B$5</f>
        <v>Príspevok na zateplenie rodinného domu</v>
      </c>
      <c r="H226" s="35" t="s">
        <v>135</v>
      </c>
      <c r="I226" s="172" t="s">
        <v>1364</v>
      </c>
      <c r="J226" s="113">
        <v>43955.338946759257</v>
      </c>
      <c r="K226" s="108" t="s">
        <v>317</v>
      </c>
      <c r="L226" s="118">
        <v>44481</v>
      </c>
      <c r="M226" s="143">
        <v>8800</v>
      </c>
      <c r="N226" s="115" t="str">
        <f t="shared" si="0"/>
        <v>Z6/2020/10</v>
      </c>
      <c r="O226" s="108" t="s">
        <v>137</v>
      </c>
      <c r="P226" s="144">
        <v>0</v>
      </c>
      <c r="Q226" s="144" t="s">
        <v>137</v>
      </c>
      <c r="R226" s="114" t="s">
        <v>137</v>
      </c>
      <c r="S226" s="113">
        <v>44013</v>
      </c>
      <c r="T226" s="113">
        <v>44378</v>
      </c>
      <c r="U226" s="116"/>
      <c r="V226" s="154">
        <v>0</v>
      </c>
    </row>
    <row r="227" spans="1:22" ht="15" customHeight="1" x14ac:dyDescent="0.25">
      <c r="A227" s="51" t="s">
        <v>355</v>
      </c>
      <c r="B227" s="123" t="s">
        <v>133</v>
      </c>
      <c r="C227" s="52"/>
      <c r="D227" s="35" t="s">
        <v>69</v>
      </c>
      <c r="E227" s="163" t="str">
        <f>IFERROR(VLOOKUP(D227,'Číselník právnych foriem ŠÚ SR'!$B:$C,2,0),"")</f>
        <v>000</v>
      </c>
      <c r="F227" s="111" t="s">
        <v>365</v>
      </c>
      <c r="G227" s="112" t="str">
        <f>'[1]Výzva_vyplnenie '!$B$5</f>
        <v>Príspevok na zateplenie rodinného domu</v>
      </c>
      <c r="H227" s="35" t="s">
        <v>135</v>
      </c>
      <c r="I227" s="172" t="s">
        <v>1365</v>
      </c>
      <c r="J227" s="113">
        <v>43955.339108796295</v>
      </c>
      <c r="K227" s="108" t="s">
        <v>317</v>
      </c>
      <c r="L227" s="118">
        <v>44481</v>
      </c>
      <c r="M227" s="143">
        <v>8800</v>
      </c>
      <c r="N227" s="115" t="str">
        <f t="shared" si="0"/>
        <v>Z6/2020/11</v>
      </c>
      <c r="O227" s="108" t="s">
        <v>137</v>
      </c>
      <c r="P227" s="144">
        <v>0</v>
      </c>
      <c r="Q227" s="144" t="s">
        <v>137</v>
      </c>
      <c r="R227" s="114" t="s">
        <v>137</v>
      </c>
      <c r="S227" s="113">
        <v>43952</v>
      </c>
      <c r="T227" s="113">
        <v>44317</v>
      </c>
      <c r="U227" s="116"/>
      <c r="V227" s="154">
        <v>0</v>
      </c>
    </row>
    <row r="228" spans="1:22" ht="15" customHeight="1" x14ac:dyDescent="0.25">
      <c r="A228" s="51" t="s">
        <v>355</v>
      </c>
      <c r="B228" s="123" t="s">
        <v>133</v>
      </c>
      <c r="C228" s="52"/>
      <c r="D228" s="35" t="s">
        <v>69</v>
      </c>
      <c r="E228" s="163" t="str">
        <f>IFERROR(VLOOKUP(D228,'Číselník právnych foriem ŠÚ SR'!$B:$C,2,0),"")</f>
        <v>000</v>
      </c>
      <c r="F228" s="111" t="s">
        <v>366</v>
      </c>
      <c r="G228" s="112" t="str">
        <f>'[1]Výzva_vyplnenie '!$B$5</f>
        <v>Príspevok na zateplenie rodinného domu</v>
      </c>
      <c r="H228" s="35" t="s">
        <v>135</v>
      </c>
      <c r="I228" s="172" t="s">
        <v>1366</v>
      </c>
      <c r="J228" s="113">
        <v>43955.339155092595</v>
      </c>
      <c r="K228" s="108" t="s">
        <v>147</v>
      </c>
      <c r="L228" s="118">
        <v>44476</v>
      </c>
      <c r="M228" s="143">
        <v>8800</v>
      </c>
      <c r="N228" s="115" t="str">
        <f t="shared" si="0"/>
        <v>Z6/2020/12</v>
      </c>
      <c r="O228" s="108" t="s">
        <v>137</v>
      </c>
      <c r="P228" s="144">
        <v>8027.37</v>
      </c>
      <c r="Q228" s="144">
        <v>17160.89</v>
      </c>
      <c r="R228" s="114" t="s">
        <v>137</v>
      </c>
      <c r="S228" s="113">
        <v>44044</v>
      </c>
      <c r="T228" s="113">
        <v>44092</v>
      </c>
      <c r="U228" s="116"/>
      <c r="V228" s="154">
        <v>0</v>
      </c>
    </row>
    <row r="229" spans="1:22" ht="15" customHeight="1" x14ac:dyDescent="0.25">
      <c r="A229" s="51" t="s">
        <v>355</v>
      </c>
      <c r="B229" s="123" t="s">
        <v>133</v>
      </c>
      <c r="C229" s="52"/>
      <c r="D229" s="35" t="s">
        <v>69</v>
      </c>
      <c r="E229" s="163" t="str">
        <f>IFERROR(VLOOKUP(D229,'Číselník právnych foriem ŠÚ SR'!$B:$C,2,0),"")</f>
        <v>000</v>
      </c>
      <c r="F229" s="111" t="s">
        <v>367</v>
      </c>
      <c r="G229" s="112" t="str">
        <f>'[1]Výzva_vyplnenie '!$B$5</f>
        <v>Príspevok na zateplenie rodinného domu</v>
      </c>
      <c r="H229" s="35" t="s">
        <v>135</v>
      </c>
      <c r="I229" s="172" t="s">
        <v>1367</v>
      </c>
      <c r="J229" s="113">
        <v>43955.339745370373</v>
      </c>
      <c r="K229" s="108" t="s">
        <v>147</v>
      </c>
      <c r="L229" s="118">
        <v>44447</v>
      </c>
      <c r="M229" s="143">
        <v>8800</v>
      </c>
      <c r="N229" s="115" t="str">
        <f t="shared" si="0"/>
        <v>Z6/2020/14</v>
      </c>
      <c r="O229" s="108" t="s">
        <v>137</v>
      </c>
      <c r="P229" s="144">
        <v>8300</v>
      </c>
      <c r="Q229" s="144">
        <v>12609.970000000001</v>
      </c>
      <c r="R229" s="114" t="s">
        <v>137</v>
      </c>
      <c r="S229" s="113">
        <v>43983</v>
      </c>
      <c r="T229" s="113">
        <v>44286</v>
      </c>
      <c r="U229" s="116"/>
      <c r="V229" s="154">
        <v>0</v>
      </c>
    </row>
    <row r="230" spans="1:22" ht="15" customHeight="1" x14ac:dyDescent="0.25">
      <c r="A230" s="51" t="s">
        <v>355</v>
      </c>
      <c r="B230" s="123" t="s">
        <v>133</v>
      </c>
      <c r="C230" s="52"/>
      <c r="D230" s="35" t="s">
        <v>69</v>
      </c>
      <c r="E230" s="163" t="str">
        <f>IFERROR(VLOOKUP(D230,'Číselník právnych foriem ŠÚ SR'!$B:$C,2,0),"")</f>
        <v>000</v>
      </c>
      <c r="F230" s="111" t="s">
        <v>368</v>
      </c>
      <c r="G230" s="112" t="str">
        <f>'[1]Výzva_vyplnenie '!$B$5</f>
        <v>Príspevok na zateplenie rodinného domu</v>
      </c>
      <c r="H230" s="35" t="s">
        <v>135</v>
      </c>
      <c r="I230" s="172" t="s">
        <v>1368</v>
      </c>
      <c r="J230" s="113">
        <v>43955.339814814812</v>
      </c>
      <c r="K230" s="108" t="s">
        <v>147</v>
      </c>
      <c r="L230" s="118">
        <v>44323</v>
      </c>
      <c r="M230" s="143">
        <v>8800</v>
      </c>
      <c r="N230" s="115" t="str">
        <f t="shared" si="0"/>
        <v>Z6/2020/15</v>
      </c>
      <c r="O230" s="108" t="s">
        <v>137</v>
      </c>
      <c r="P230" s="144">
        <v>6698.43</v>
      </c>
      <c r="Q230" s="144">
        <v>9147.57</v>
      </c>
      <c r="R230" s="114" t="s">
        <v>137</v>
      </c>
      <c r="S230" s="113">
        <v>43952</v>
      </c>
      <c r="T230" s="113">
        <v>44293</v>
      </c>
      <c r="U230" s="116"/>
      <c r="V230" s="154">
        <v>0</v>
      </c>
    </row>
    <row r="231" spans="1:22" ht="15" customHeight="1" x14ac:dyDescent="0.25">
      <c r="A231" s="51" t="s">
        <v>355</v>
      </c>
      <c r="B231" s="123" t="s">
        <v>133</v>
      </c>
      <c r="C231" s="52"/>
      <c r="D231" s="35" t="s">
        <v>69</v>
      </c>
      <c r="E231" s="163" t="str">
        <f>IFERROR(VLOOKUP(D231,'Číselník právnych foriem ŠÚ SR'!$B:$C,2,0),"")</f>
        <v>000</v>
      </c>
      <c r="F231" s="111" t="s">
        <v>369</v>
      </c>
      <c r="G231" s="112" t="str">
        <f>'[1]Výzva_vyplnenie '!$B$5</f>
        <v>Príspevok na zateplenie rodinného domu</v>
      </c>
      <c r="H231" s="35" t="s">
        <v>135</v>
      </c>
      <c r="I231" s="172" t="s">
        <v>1369</v>
      </c>
      <c r="J231" s="113">
        <v>43955.340277777781</v>
      </c>
      <c r="K231" s="108" t="s">
        <v>147</v>
      </c>
      <c r="L231" s="118">
        <v>44238</v>
      </c>
      <c r="M231" s="143">
        <v>8800</v>
      </c>
      <c r="N231" s="115" t="str">
        <f t="shared" si="0"/>
        <v>Z6/2020/17</v>
      </c>
      <c r="O231" s="108" t="s">
        <v>137</v>
      </c>
      <c r="P231" s="144">
        <v>7882.26</v>
      </c>
      <c r="Q231" s="144">
        <v>11118.38</v>
      </c>
      <c r="R231" s="114" t="s">
        <v>137</v>
      </c>
      <c r="S231" s="113">
        <v>44013</v>
      </c>
      <c r="T231" s="113">
        <v>44378</v>
      </c>
      <c r="U231" s="116"/>
      <c r="V231" s="154">
        <v>0</v>
      </c>
    </row>
    <row r="232" spans="1:22" ht="15" customHeight="1" x14ac:dyDescent="0.25">
      <c r="A232" s="51" t="s">
        <v>355</v>
      </c>
      <c r="B232" s="123" t="s">
        <v>133</v>
      </c>
      <c r="C232" s="52"/>
      <c r="D232" s="35" t="s">
        <v>69</v>
      </c>
      <c r="E232" s="163" t="str">
        <f>IFERROR(VLOOKUP(D232,'Číselník právnych foriem ŠÚ SR'!$B:$C,2,0),"")</f>
        <v>000</v>
      </c>
      <c r="F232" s="111" t="s">
        <v>370</v>
      </c>
      <c r="G232" s="112" t="str">
        <f>'[1]Výzva_vyplnenie '!$B$5</f>
        <v>Príspevok na zateplenie rodinného domu</v>
      </c>
      <c r="H232" s="35" t="s">
        <v>135</v>
      </c>
      <c r="I232" s="172" t="s">
        <v>1370</v>
      </c>
      <c r="J232" s="113">
        <v>43955.340428240743</v>
      </c>
      <c r="K232" s="108" t="s">
        <v>147</v>
      </c>
      <c r="L232" s="118">
        <v>44341</v>
      </c>
      <c r="M232" s="143">
        <v>8800</v>
      </c>
      <c r="N232" s="115" t="str">
        <f t="shared" si="0"/>
        <v>Z6/2020/18</v>
      </c>
      <c r="O232" s="108" t="s">
        <v>137</v>
      </c>
      <c r="P232" s="144">
        <v>7800</v>
      </c>
      <c r="Q232" s="144">
        <v>12010</v>
      </c>
      <c r="R232" s="114" t="s">
        <v>137</v>
      </c>
      <c r="S232" s="113">
        <v>44044</v>
      </c>
      <c r="T232" s="113">
        <v>44196</v>
      </c>
      <c r="U232" s="116"/>
      <c r="V232" s="154">
        <v>0</v>
      </c>
    </row>
    <row r="233" spans="1:22" ht="15" customHeight="1" x14ac:dyDescent="0.25">
      <c r="A233" s="51" t="s">
        <v>355</v>
      </c>
      <c r="B233" s="123" t="s">
        <v>133</v>
      </c>
      <c r="C233" s="52"/>
      <c r="D233" s="35" t="s">
        <v>69</v>
      </c>
      <c r="E233" s="163" t="str">
        <f>IFERROR(VLOOKUP(D233,'Číselník právnych foriem ŠÚ SR'!$B:$C,2,0),"")</f>
        <v>000</v>
      </c>
      <c r="F233" s="111" t="s">
        <v>371</v>
      </c>
      <c r="G233" s="112" t="str">
        <f>'[1]Výzva_vyplnenie '!$B$5</f>
        <v>Príspevok na zateplenie rodinného domu</v>
      </c>
      <c r="H233" s="35" t="s">
        <v>135</v>
      </c>
      <c r="I233" s="172" t="s">
        <v>1371</v>
      </c>
      <c r="J233" s="113">
        <v>43955.340821759259</v>
      </c>
      <c r="K233" s="108" t="s">
        <v>147</v>
      </c>
      <c r="L233" s="118">
        <v>44264</v>
      </c>
      <c r="M233" s="143">
        <v>8800</v>
      </c>
      <c r="N233" s="115" t="str">
        <f t="shared" si="0"/>
        <v>Z6/2020/19</v>
      </c>
      <c r="O233" s="108" t="s">
        <v>137</v>
      </c>
      <c r="P233" s="144">
        <v>8300</v>
      </c>
      <c r="Q233" s="144">
        <v>13553.279999999999</v>
      </c>
      <c r="R233" s="114" t="s">
        <v>137</v>
      </c>
      <c r="S233" s="113">
        <v>44013</v>
      </c>
      <c r="T233" s="113">
        <v>44162</v>
      </c>
      <c r="U233" s="116"/>
      <c r="V233" s="154">
        <v>0</v>
      </c>
    </row>
    <row r="234" spans="1:22" ht="15" customHeight="1" x14ac:dyDescent="0.25">
      <c r="A234" s="51" t="s">
        <v>355</v>
      </c>
      <c r="B234" s="123" t="s">
        <v>133</v>
      </c>
      <c r="C234" s="52"/>
      <c r="D234" s="35" t="s">
        <v>69</v>
      </c>
      <c r="E234" s="163" t="str">
        <f>IFERROR(VLOOKUP(D234,'Číselník právnych foriem ŠÚ SR'!$B:$C,2,0),"")</f>
        <v>000</v>
      </c>
      <c r="F234" s="111" t="s">
        <v>372</v>
      </c>
      <c r="G234" s="112" t="str">
        <f>'[1]Výzva_vyplnenie '!$B$5</f>
        <v>Príspevok na zateplenie rodinného domu</v>
      </c>
      <c r="H234" s="35" t="s">
        <v>135</v>
      </c>
      <c r="I234" s="172" t="s">
        <v>1372</v>
      </c>
      <c r="J234" s="113">
        <v>43955.341435185182</v>
      </c>
      <c r="K234" s="108" t="s">
        <v>147</v>
      </c>
      <c r="L234" s="118">
        <v>44427</v>
      </c>
      <c r="M234" s="143">
        <v>8800</v>
      </c>
      <c r="N234" s="115" t="str">
        <f t="shared" si="0"/>
        <v>Z6/2020/21</v>
      </c>
      <c r="O234" s="108" t="s">
        <v>137</v>
      </c>
      <c r="P234" s="144">
        <v>6004.71</v>
      </c>
      <c r="Q234" s="144">
        <v>7849.86</v>
      </c>
      <c r="R234" s="114" t="s">
        <v>137</v>
      </c>
      <c r="S234" s="113">
        <v>44095</v>
      </c>
      <c r="T234" s="113">
        <v>44113</v>
      </c>
      <c r="U234" s="116"/>
      <c r="V234" s="154">
        <v>0</v>
      </c>
    </row>
    <row r="235" spans="1:22" ht="15" customHeight="1" x14ac:dyDescent="0.25">
      <c r="A235" s="51" t="s">
        <v>355</v>
      </c>
      <c r="B235" s="123" t="s">
        <v>133</v>
      </c>
      <c r="C235" s="52"/>
      <c r="D235" s="35" t="s">
        <v>69</v>
      </c>
      <c r="E235" s="163" t="str">
        <f>IFERROR(VLOOKUP(D235,'Číselník právnych foriem ŠÚ SR'!$B:$C,2,0),"")</f>
        <v>000</v>
      </c>
      <c r="F235" s="111" t="s">
        <v>373</v>
      </c>
      <c r="G235" s="112" t="str">
        <f>'[1]Výzva_vyplnenie '!$B$5</f>
        <v>Príspevok na zateplenie rodinného domu</v>
      </c>
      <c r="H235" s="35" t="s">
        <v>135</v>
      </c>
      <c r="I235" s="172" t="s">
        <v>1373</v>
      </c>
      <c r="J235" s="113">
        <v>43955.342650462961</v>
      </c>
      <c r="K235" s="108" t="s">
        <v>147</v>
      </c>
      <c r="L235" s="118">
        <v>44477</v>
      </c>
      <c r="M235" s="143">
        <v>8800</v>
      </c>
      <c r="N235" s="115" t="str">
        <f t="shared" si="0"/>
        <v>Z6/2020/23</v>
      </c>
      <c r="O235" s="108" t="s">
        <v>137</v>
      </c>
      <c r="P235" s="144">
        <v>7531.36</v>
      </c>
      <c r="Q235" s="144">
        <v>14387.669999999998</v>
      </c>
      <c r="R235" s="114" t="s">
        <v>137</v>
      </c>
      <c r="S235" s="113">
        <v>44042</v>
      </c>
      <c r="T235" s="113">
        <v>44347</v>
      </c>
      <c r="U235" s="116"/>
      <c r="V235" s="154">
        <v>0</v>
      </c>
    </row>
    <row r="236" spans="1:22" ht="15" customHeight="1" x14ac:dyDescent="0.25">
      <c r="A236" s="51" t="s">
        <v>355</v>
      </c>
      <c r="B236" s="123" t="s">
        <v>133</v>
      </c>
      <c r="C236" s="52"/>
      <c r="D236" s="35" t="s">
        <v>69</v>
      </c>
      <c r="E236" s="163" t="str">
        <f>IFERROR(VLOOKUP(D236,'Číselník právnych foriem ŠÚ SR'!$B:$C,2,0),"")</f>
        <v>000</v>
      </c>
      <c r="F236" s="111" t="s">
        <v>374</v>
      </c>
      <c r="G236" s="112" t="str">
        <f>'[1]Výzva_vyplnenie '!$B$5</f>
        <v>Príspevok na zateplenie rodinného domu</v>
      </c>
      <c r="H236" s="35" t="s">
        <v>135</v>
      </c>
      <c r="I236" s="172" t="s">
        <v>1374</v>
      </c>
      <c r="J236" s="113">
        <v>43955.342685185184</v>
      </c>
      <c r="K236" s="108" t="s">
        <v>147</v>
      </c>
      <c r="L236" s="118">
        <v>44449</v>
      </c>
      <c r="M236" s="143">
        <v>8800</v>
      </c>
      <c r="N236" s="115" t="str">
        <f t="shared" si="0"/>
        <v>Z6/2020/24</v>
      </c>
      <c r="O236" s="108" t="s">
        <v>137</v>
      </c>
      <c r="P236" s="144">
        <v>5438.65</v>
      </c>
      <c r="Q236" s="144">
        <v>7067.9600000000009</v>
      </c>
      <c r="R236" s="114" t="s">
        <v>137</v>
      </c>
      <c r="S236" s="113">
        <v>43983</v>
      </c>
      <c r="T236" s="113">
        <v>44269</v>
      </c>
      <c r="U236" s="116"/>
      <c r="V236" s="154">
        <v>0</v>
      </c>
    </row>
    <row r="237" spans="1:22" ht="15" customHeight="1" x14ac:dyDescent="0.25">
      <c r="A237" s="51" t="s">
        <v>355</v>
      </c>
      <c r="B237" s="123" t="s">
        <v>133</v>
      </c>
      <c r="C237" s="52"/>
      <c r="D237" s="35" t="s">
        <v>69</v>
      </c>
      <c r="E237" s="163" t="str">
        <f>IFERROR(VLOOKUP(D237,'Číselník právnych foriem ŠÚ SR'!$B:$C,2,0),"")</f>
        <v>000</v>
      </c>
      <c r="F237" s="111" t="s">
        <v>375</v>
      </c>
      <c r="G237" s="112" t="str">
        <f>'[1]Výzva_vyplnenie '!$B$5</f>
        <v>Príspevok na zateplenie rodinného domu</v>
      </c>
      <c r="H237" s="35" t="s">
        <v>135</v>
      </c>
      <c r="I237" s="172" t="s">
        <v>1375</v>
      </c>
      <c r="J237" s="113">
        <v>43955.34269675926</v>
      </c>
      <c r="K237" s="108" t="s">
        <v>317</v>
      </c>
      <c r="L237" s="118">
        <v>44410</v>
      </c>
      <c r="M237" s="143">
        <v>8800</v>
      </c>
      <c r="N237" s="115" t="str">
        <f t="shared" si="0"/>
        <v>Z6/2020/25</v>
      </c>
      <c r="O237" s="108" t="s">
        <v>137</v>
      </c>
      <c r="P237" s="144">
        <v>0</v>
      </c>
      <c r="Q237" s="144" t="s">
        <v>137</v>
      </c>
      <c r="R237" s="114" t="s">
        <v>137</v>
      </c>
      <c r="S237" s="113">
        <v>43952</v>
      </c>
      <c r="T237" s="113">
        <v>44317</v>
      </c>
      <c r="U237" s="116"/>
      <c r="V237" s="154">
        <v>0</v>
      </c>
    </row>
    <row r="238" spans="1:22" ht="15" customHeight="1" x14ac:dyDescent="0.25">
      <c r="A238" s="51" t="s">
        <v>355</v>
      </c>
      <c r="B238" s="123" t="s">
        <v>133</v>
      </c>
      <c r="C238" s="52"/>
      <c r="D238" s="35" t="s">
        <v>69</v>
      </c>
      <c r="E238" s="163" t="str">
        <f>IFERROR(VLOOKUP(D238,'Číselník právnych foriem ŠÚ SR'!$B:$C,2,0),"")</f>
        <v>000</v>
      </c>
      <c r="F238" s="111" t="s">
        <v>376</v>
      </c>
      <c r="G238" s="112" t="str">
        <f>'[1]Výzva_vyplnenie '!$B$5</f>
        <v>Príspevok na zateplenie rodinného domu</v>
      </c>
      <c r="H238" s="35" t="s">
        <v>135</v>
      </c>
      <c r="I238" s="172" t="s">
        <v>1376</v>
      </c>
      <c r="J238" s="113">
        <v>43955.342905092592</v>
      </c>
      <c r="K238" s="108" t="s">
        <v>147</v>
      </c>
      <c r="L238" s="118">
        <v>44449</v>
      </c>
      <c r="M238" s="143">
        <v>8800</v>
      </c>
      <c r="N238" s="115" t="str">
        <f t="shared" si="0"/>
        <v>Z6/2020/26</v>
      </c>
      <c r="O238" s="108" t="s">
        <v>137</v>
      </c>
      <c r="P238" s="144">
        <v>7171.77</v>
      </c>
      <c r="Q238" s="144">
        <v>9577.6499999999978</v>
      </c>
      <c r="R238" s="114" t="s">
        <v>137</v>
      </c>
      <c r="S238" s="113">
        <v>43966</v>
      </c>
      <c r="T238" s="113">
        <v>44043</v>
      </c>
      <c r="U238" s="116"/>
      <c r="V238" s="154">
        <v>0</v>
      </c>
    </row>
    <row r="239" spans="1:22" ht="15" customHeight="1" x14ac:dyDescent="0.25">
      <c r="A239" s="51" t="s">
        <v>355</v>
      </c>
      <c r="B239" s="123" t="s">
        <v>133</v>
      </c>
      <c r="C239" s="52"/>
      <c r="D239" s="35" t="s">
        <v>69</v>
      </c>
      <c r="E239" s="163" t="str">
        <f>IFERROR(VLOOKUP(D239,'Číselník právnych foriem ŠÚ SR'!$B:$C,2,0),"")</f>
        <v>000</v>
      </c>
      <c r="F239" s="111" t="s">
        <v>377</v>
      </c>
      <c r="G239" s="112" t="str">
        <f>'[1]Výzva_vyplnenie '!$B$5</f>
        <v>Príspevok na zateplenie rodinného domu</v>
      </c>
      <c r="H239" s="35" t="s">
        <v>135</v>
      </c>
      <c r="I239" s="172" t="s">
        <v>1377</v>
      </c>
      <c r="J239" s="113">
        <v>43955.343414351853</v>
      </c>
      <c r="K239" s="108" t="s">
        <v>147</v>
      </c>
      <c r="L239" s="118">
        <v>44320</v>
      </c>
      <c r="M239" s="143">
        <v>8800</v>
      </c>
      <c r="N239" s="115" t="str">
        <f t="shared" si="0"/>
        <v>Z6/2020/27</v>
      </c>
      <c r="O239" s="108" t="s">
        <v>137</v>
      </c>
      <c r="P239" s="144">
        <v>8300</v>
      </c>
      <c r="Q239" s="144">
        <v>13326.380000000001</v>
      </c>
      <c r="R239" s="114" t="s">
        <v>137</v>
      </c>
      <c r="S239" s="113">
        <v>44088</v>
      </c>
      <c r="T239" s="113">
        <v>44298</v>
      </c>
      <c r="U239" s="116"/>
      <c r="V239" s="154">
        <v>0</v>
      </c>
    </row>
    <row r="240" spans="1:22" ht="15" customHeight="1" x14ac:dyDescent="0.25">
      <c r="A240" s="51" t="s">
        <v>355</v>
      </c>
      <c r="B240" s="123" t="s">
        <v>133</v>
      </c>
      <c r="C240" s="52"/>
      <c r="D240" s="35" t="s">
        <v>69</v>
      </c>
      <c r="E240" s="163" t="str">
        <f>IFERROR(VLOOKUP(D240,'Číselník právnych foriem ŠÚ SR'!$B:$C,2,0),"")</f>
        <v>000</v>
      </c>
      <c r="F240" s="111" t="s">
        <v>378</v>
      </c>
      <c r="G240" s="112" t="str">
        <f>'[1]Výzva_vyplnenie '!$B$5</f>
        <v>Príspevok na zateplenie rodinného domu</v>
      </c>
      <c r="H240" s="35" t="s">
        <v>135</v>
      </c>
      <c r="I240" s="172" t="s">
        <v>1378</v>
      </c>
      <c r="J240" s="113">
        <v>43955.3434837963</v>
      </c>
      <c r="K240" s="108" t="s">
        <v>147</v>
      </c>
      <c r="L240" s="118">
        <v>44337</v>
      </c>
      <c r="M240" s="143">
        <v>8800</v>
      </c>
      <c r="N240" s="115" t="str">
        <f t="shared" si="0"/>
        <v>Z6/2020/28</v>
      </c>
      <c r="O240" s="108" t="s">
        <v>137</v>
      </c>
      <c r="P240" s="144">
        <v>8295</v>
      </c>
      <c r="Q240" s="144">
        <v>16772.45</v>
      </c>
      <c r="R240" s="114" t="s">
        <v>137</v>
      </c>
      <c r="S240" s="113">
        <v>43344</v>
      </c>
      <c r="T240" s="113">
        <v>44282</v>
      </c>
      <c r="U240" s="116"/>
      <c r="V240" s="154">
        <v>0</v>
      </c>
    </row>
    <row r="241" spans="1:22" ht="15" customHeight="1" x14ac:dyDescent="0.25">
      <c r="A241" s="51" t="s">
        <v>355</v>
      </c>
      <c r="B241" s="123" t="s">
        <v>133</v>
      </c>
      <c r="C241" s="52"/>
      <c r="D241" s="35" t="s">
        <v>69</v>
      </c>
      <c r="E241" s="163" t="str">
        <f>IFERROR(VLOOKUP(D241,'Číselník právnych foriem ŠÚ SR'!$B:$C,2,0),"")</f>
        <v>000</v>
      </c>
      <c r="F241" s="111" t="s">
        <v>379</v>
      </c>
      <c r="G241" s="112" t="str">
        <f>'[1]Výzva_vyplnenie '!$B$5</f>
        <v>Príspevok na zateplenie rodinného domu</v>
      </c>
      <c r="H241" s="35" t="s">
        <v>135</v>
      </c>
      <c r="I241" s="172" t="s">
        <v>1379</v>
      </c>
      <c r="J241" s="113">
        <v>43955.343599537038</v>
      </c>
      <c r="K241" s="108" t="s">
        <v>147</v>
      </c>
      <c r="L241" s="118">
        <v>44442</v>
      </c>
      <c r="M241" s="143">
        <v>8800</v>
      </c>
      <c r="N241" s="115" t="str">
        <f t="shared" si="0"/>
        <v>Z6/2020/29</v>
      </c>
      <c r="O241" s="108" t="s">
        <v>137</v>
      </c>
      <c r="P241" s="144">
        <v>8423.02</v>
      </c>
      <c r="Q241" s="144">
        <v>11434.509999999998</v>
      </c>
      <c r="R241" s="114" t="s">
        <v>137</v>
      </c>
      <c r="S241" s="113">
        <v>44075</v>
      </c>
      <c r="T241" s="113">
        <v>44176</v>
      </c>
      <c r="U241" s="116"/>
      <c r="V241" s="154">
        <v>0</v>
      </c>
    </row>
    <row r="242" spans="1:22" ht="15" customHeight="1" x14ac:dyDescent="0.25">
      <c r="A242" s="51" t="s">
        <v>355</v>
      </c>
      <c r="B242" s="123" t="s">
        <v>133</v>
      </c>
      <c r="C242" s="52"/>
      <c r="D242" s="35" t="s">
        <v>69</v>
      </c>
      <c r="E242" s="163" t="str">
        <f>IFERROR(VLOOKUP(D242,'Číselník právnych foriem ŠÚ SR'!$B:$C,2,0),"")</f>
        <v>000</v>
      </c>
      <c r="F242" s="111" t="s">
        <v>380</v>
      </c>
      <c r="G242" s="112" t="str">
        <f>'[1]Výzva_vyplnenie '!$B$5</f>
        <v>Príspevok na zateplenie rodinného domu</v>
      </c>
      <c r="H242" s="35" t="s">
        <v>135</v>
      </c>
      <c r="I242" s="172" t="s">
        <v>1380</v>
      </c>
      <c r="J242" s="113">
        <v>43955.343831018516</v>
      </c>
      <c r="K242" s="108" t="s">
        <v>147</v>
      </c>
      <c r="L242" s="118">
        <v>44449</v>
      </c>
      <c r="M242" s="143">
        <v>8800</v>
      </c>
      <c r="N242" s="115" t="str">
        <f t="shared" si="0"/>
        <v>Z6/2020/30</v>
      </c>
      <c r="O242" s="108" t="s">
        <v>137</v>
      </c>
      <c r="P242" s="144">
        <v>7424.12</v>
      </c>
      <c r="Q242" s="144">
        <v>10381.18</v>
      </c>
      <c r="R242" s="114" t="s">
        <v>137</v>
      </c>
      <c r="S242" s="113">
        <v>44013</v>
      </c>
      <c r="T242" s="113">
        <v>44378</v>
      </c>
      <c r="U242" s="116"/>
      <c r="V242" s="154">
        <v>0</v>
      </c>
    </row>
    <row r="243" spans="1:22" ht="15" customHeight="1" x14ac:dyDescent="0.25">
      <c r="A243" s="51" t="s">
        <v>355</v>
      </c>
      <c r="B243" s="123" t="s">
        <v>133</v>
      </c>
      <c r="C243" s="52"/>
      <c r="D243" s="35" t="s">
        <v>69</v>
      </c>
      <c r="E243" s="163" t="str">
        <f>IFERROR(VLOOKUP(D243,'Číselník právnych foriem ŠÚ SR'!$B:$C,2,0),"")</f>
        <v>000</v>
      </c>
      <c r="F243" s="111" t="s">
        <v>381</v>
      </c>
      <c r="G243" s="112" t="str">
        <f>'[1]Výzva_vyplnenie '!$B$5</f>
        <v>Príspevok na zateplenie rodinného domu</v>
      </c>
      <c r="H243" s="35" t="s">
        <v>135</v>
      </c>
      <c r="I243" s="172" t="s">
        <v>1381</v>
      </c>
      <c r="J243" s="113">
        <v>43955.344085648147</v>
      </c>
      <c r="K243" s="108" t="s">
        <v>147</v>
      </c>
      <c r="L243" s="118">
        <v>44230</v>
      </c>
      <c r="M243" s="143">
        <v>8800</v>
      </c>
      <c r="N243" s="115" t="str">
        <f t="shared" si="0"/>
        <v>Z6/2020/31</v>
      </c>
      <c r="O243" s="108" t="s">
        <v>137</v>
      </c>
      <c r="P243" s="144">
        <v>8300</v>
      </c>
      <c r="Q243" s="144">
        <v>27249.040000000001</v>
      </c>
      <c r="R243" s="114" t="s">
        <v>137</v>
      </c>
      <c r="S243" s="113">
        <v>43922</v>
      </c>
      <c r="T243" s="113">
        <v>44166</v>
      </c>
      <c r="U243" s="116"/>
      <c r="V243" s="154">
        <v>0</v>
      </c>
    </row>
    <row r="244" spans="1:22" ht="15" customHeight="1" x14ac:dyDescent="0.25">
      <c r="A244" s="51" t="s">
        <v>355</v>
      </c>
      <c r="B244" s="123" t="s">
        <v>133</v>
      </c>
      <c r="C244" s="52"/>
      <c r="D244" s="35" t="s">
        <v>69</v>
      </c>
      <c r="E244" s="163" t="str">
        <f>IFERROR(VLOOKUP(D244,'Číselník právnych foriem ŠÚ SR'!$B:$C,2,0),"")</f>
        <v>000</v>
      </c>
      <c r="F244" s="111" t="s">
        <v>382</v>
      </c>
      <c r="G244" s="112" t="str">
        <f>'[1]Výzva_vyplnenie '!$B$5</f>
        <v>Príspevok na zateplenie rodinného domu</v>
      </c>
      <c r="H244" s="35" t="s">
        <v>135</v>
      </c>
      <c r="I244" s="172" t="s">
        <v>1382</v>
      </c>
      <c r="J244" s="113">
        <v>43955.344872685186</v>
      </c>
      <c r="K244" s="108" t="s">
        <v>147</v>
      </c>
      <c r="L244" s="118">
        <v>44326</v>
      </c>
      <c r="M244" s="143">
        <v>8800</v>
      </c>
      <c r="N244" s="115" t="str">
        <f t="shared" si="0"/>
        <v>Z6/2020/32</v>
      </c>
      <c r="O244" s="108" t="s">
        <v>137</v>
      </c>
      <c r="P244" s="144">
        <v>8210</v>
      </c>
      <c r="Q244" s="144">
        <v>12808.529999999999</v>
      </c>
      <c r="R244" s="114" t="s">
        <v>137</v>
      </c>
      <c r="S244" s="113">
        <v>43962</v>
      </c>
      <c r="T244" s="113">
        <v>44305</v>
      </c>
      <c r="U244" s="116"/>
      <c r="V244" s="154">
        <v>0</v>
      </c>
    </row>
    <row r="245" spans="1:22" ht="15" customHeight="1" x14ac:dyDescent="0.25">
      <c r="A245" s="51" t="s">
        <v>355</v>
      </c>
      <c r="B245" s="123" t="s">
        <v>133</v>
      </c>
      <c r="C245" s="52"/>
      <c r="D245" s="35" t="s">
        <v>69</v>
      </c>
      <c r="E245" s="163" t="str">
        <f>IFERROR(VLOOKUP(D245,'Číselník právnych foriem ŠÚ SR'!$B:$C,2,0),"")</f>
        <v>000</v>
      </c>
      <c r="F245" s="111" t="s">
        <v>383</v>
      </c>
      <c r="G245" s="112" t="str">
        <f>'[1]Výzva_vyplnenie '!$B$5</f>
        <v>Príspevok na zateplenie rodinného domu</v>
      </c>
      <c r="H245" s="35" t="s">
        <v>135</v>
      </c>
      <c r="I245" s="172" t="s">
        <v>1383</v>
      </c>
      <c r="J245" s="113">
        <v>43955.344942129632</v>
      </c>
      <c r="K245" s="108" t="s">
        <v>317</v>
      </c>
      <c r="L245" s="118">
        <v>44390</v>
      </c>
      <c r="M245" s="143">
        <v>8800</v>
      </c>
      <c r="N245" s="115" t="str">
        <f t="shared" si="0"/>
        <v>Z6/2020/33</v>
      </c>
      <c r="O245" s="108" t="s">
        <v>137</v>
      </c>
      <c r="P245" s="144">
        <v>0</v>
      </c>
      <c r="Q245" s="144" t="s">
        <v>137</v>
      </c>
      <c r="R245" s="114" t="s">
        <v>137</v>
      </c>
      <c r="S245" s="113">
        <v>44013</v>
      </c>
      <c r="T245" s="113">
        <v>44378</v>
      </c>
      <c r="U245" s="116"/>
      <c r="V245" s="154">
        <v>0</v>
      </c>
    </row>
    <row r="246" spans="1:22" ht="15" customHeight="1" x14ac:dyDescent="0.25">
      <c r="A246" s="51" t="s">
        <v>355</v>
      </c>
      <c r="B246" s="123" t="s">
        <v>133</v>
      </c>
      <c r="C246" s="52"/>
      <c r="D246" s="35" t="s">
        <v>69</v>
      </c>
      <c r="E246" s="163" t="str">
        <f>IFERROR(VLOOKUP(D246,'Číselník právnych foriem ŠÚ SR'!$B:$C,2,0),"")</f>
        <v>000</v>
      </c>
      <c r="F246" s="111" t="s">
        <v>384</v>
      </c>
      <c r="G246" s="112" t="str">
        <f>'[1]Výzva_vyplnenie '!$B$5</f>
        <v>Príspevok na zateplenie rodinného domu</v>
      </c>
      <c r="H246" s="35" t="s">
        <v>135</v>
      </c>
      <c r="I246" s="172" t="s">
        <v>1384</v>
      </c>
      <c r="J246" s="113">
        <v>43955.34511574074</v>
      </c>
      <c r="K246" s="108" t="s">
        <v>147</v>
      </c>
      <c r="L246" s="118">
        <v>44447</v>
      </c>
      <c r="M246" s="143">
        <v>8800</v>
      </c>
      <c r="N246" s="115" t="str">
        <f t="shared" si="0"/>
        <v>Z6/2020/34</v>
      </c>
      <c r="O246" s="108" t="s">
        <v>137</v>
      </c>
      <c r="P246" s="144">
        <v>6242.67</v>
      </c>
      <c r="Q246" s="144">
        <v>8343.99</v>
      </c>
      <c r="R246" s="114" t="s">
        <v>137</v>
      </c>
      <c r="S246" s="113">
        <v>44013</v>
      </c>
      <c r="T246" s="113">
        <v>44299</v>
      </c>
      <c r="U246" s="116"/>
      <c r="V246" s="154">
        <v>0</v>
      </c>
    </row>
    <row r="247" spans="1:22" ht="15" customHeight="1" x14ac:dyDescent="0.25">
      <c r="A247" s="51" t="s">
        <v>355</v>
      </c>
      <c r="B247" s="123" t="s">
        <v>133</v>
      </c>
      <c r="C247" s="52"/>
      <c r="D247" s="35" t="s">
        <v>69</v>
      </c>
      <c r="E247" s="163" t="str">
        <f>IFERROR(VLOOKUP(D247,'Číselník právnych foriem ŠÚ SR'!$B:$C,2,0),"")</f>
        <v>000</v>
      </c>
      <c r="F247" s="111" t="s">
        <v>385</v>
      </c>
      <c r="G247" s="112" t="str">
        <f>'[1]Výzva_vyplnenie '!$B$5</f>
        <v>Príspevok na zateplenie rodinného domu</v>
      </c>
      <c r="H247" s="35" t="s">
        <v>135</v>
      </c>
      <c r="I247" s="172" t="s">
        <v>1385</v>
      </c>
      <c r="J247" s="113">
        <v>43955.345277777778</v>
      </c>
      <c r="K247" s="108" t="s">
        <v>147</v>
      </c>
      <c r="L247" s="118">
        <v>44264</v>
      </c>
      <c r="M247" s="143">
        <v>8800</v>
      </c>
      <c r="N247" s="115" t="str">
        <f t="shared" si="0"/>
        <v>Z6/2020/35</v>
      </c>
      <c r="O247" s="108" t="s">
        <v>137</v>
      </c>
      <c r="P247" s="144">
        <v>7817.82</v>
      </c>
      <c r="Q247" s="144">
        <v>10526.720000000001</v>
      </c>
      <c r="R247" s="114" t="s">
        <v>137</v>
      </c>
      <c r="S247" s="113">
        <v>44044</v>
      </c>
      <c r="T247" s="113">
        <v>44144</v>
      </c>
      <c r="U247" s="116"/>
      <c r="V247" s="154">
        <v>0</v>
      </c>
    </row>
    <row r="248" spans="1:22" ht="15" customHeight="1" x14ac:dyDescent="0.25">
      <c r="A248" s="51" t="s">
        <v>355</v>
      </c>
      <c r="B248" s="123" t="s">
        <v>133</v>
      </c>
      <c r="C248" s="52"/>
      <c r="D248" s="35" t="s">
        <v>69</v>
      </c>
      <c r="E248" s="163" t="str">
        <f>IFERROR(VLOOKUP(D248,'Číselník právnych foriem ŠÚ SR'!$B:$C,2,0),"")</f>
        <v>000</v>
      </c>
      <c r="F248" s="111" t="s">
        <v>386</v>
      </c>
      <c r="G248" s="112" t="str">
        <f>'[1]Výzva_vyplnenie '!$B$5</f>
        <v>Príspevok na zateplenie rodinného domu</v>
      </c>
      <c r="H248" s="35" t="s">
        <v>135</v>
      </c>
      <c r="I248" s="172" t="s">
        <v>1386</v>
      </c>
      <c r="J248" s="113">
        <v>43955.346851851849</v>
      </c>
      <c r="K248" s="108" t="s">
        <v>317</v>
      </c>
      <c r="L248" s="118">
        <v>44481</v>
      </c>
      <c r="M248" s="143">
        <v>8800</v>
      </c>
      <c r="N248" s="115" t="str">
        <f t="shared" si="0"/>
        <v>Z6/2020/37</v>
      </c>
      <c r="O248" s="108" t="s">
        <v>137</v>
      </c>
      <c r="P248" s="144">
        <v>0</v>
      </c>
      <c r="Q248" s="144" t="s">
        <v>137</v>
      </c>
      <c r="R248" s="114" t="s">
        <v>137</v>
      </c>
      <c r="S248" s="113">
        <v>44013</v>
      </c>
      <c r="T248" s="113">
        <v>44378</v>
      </c>
      <c r="U248" s="116"/>
      <c r="V248" s="154">
        <v>0</v>
      </c>
    </row>
    <row r="249" spans="1:22" ht="15" customHeight="1" x14ac:dyDescent="0.25">
      <c r="A249" s="51" t="s">
        <v>355</v>
      </c>
      <c r="B249" s="123" t="s">
        <v>133</v>
      </c>
      <c r="C249" s="52"/>
      <c r="D249" s="35" t="s">
        <v>69</v>
      </c>
      <c r="E249" s="163" t="str">
        <f>IFERROR(VLOOKUP(D249,'Číselník právnych foriem ŠÚ SR'!$B:$C,2,0),"")</f>
        <v>000</v>
      </c>
      <c r="F249" s="111" t="s">
        <v>387</v>
      </c>
      <c r="G249" s="112" t="str">
        <f>'[1]Výzva_vyplnenie '!$B$5</f>
        <v>Príspevok na zateplenie rodinného domu</v>
      </c>
      <c r="H249" s="35" t="s">
        <v>135</v>
      </c>
      <c r="I249" s="172" t="s">
        <v>1387</v>
      </c>
      <c r="J249" s="113">
        <v>43955.34847222222</v>
      </c>
      <c r="K249" s="108" t="s">
        <v>147</v>
      </c>
      <c r="L249" s="118">
        <v>44391</v>
      </c>
      <c r="M249" s="143">
        <v>8800</v>
      </c>
      <c r="N249" s="115" t="str">
        <f t="shared" si="0"/>
        <v>Z6/2020/40</v>
      </c>
      <c r="O249" s="108" t="s">
        <v>137</v>
      </c>
      <c r="P249" s="144">
        <v>6892.9</v>
      </c>
      <c r="Q249" s="144">
        <v>10979.070000000002</v>
      </c>
      <c r="R249" s="114" t="s">
        <v>137</v>
      </c>
      <c r="S249" s="113">
        <v>44013</v>
      </c>
      <c r="T249" s="113">
        <v>44322</v>
      </c>
      <c r="U249" s="116"/>
      <c r="V249" s="154">
        <v>0</v>
      </c>
    </row>
    <row r="250" spans="1:22" ht="15" customHeight="1" x14ac:dyDescent="0.25">
      <c r="A250" s="51" t="s">
        <v>355</v>
      </c>
      <c r="B250" s="123" t="s">
        <v>133</v>
      </c>
      <c r="C250" s="52"/>
      <c r="D250" s="35" t="s">
        <v>69</v>
      </c>
      <c r="E250" s="163" t="str">
        <f>IFERROR(VLOOKUP(D250,'Číselník právnych foriem ŠÚ SR'!$B:$C,2,0),"")</f>
        <v>000</v>
      </c>
      <c r="F250" s="111" t="s">
        <v>388</v>
      </c>
      <c r="G250" s="112" t="str">
        <f>'[1]Výzva_vyplnenie '!$B$5</f>
        <v>Príspevok na zateplenie rodinného domu</v>
      </c>
      <c r="H250" s="35" t="s">
        <v>135</v>
      </c>
      <c r="I250" s="172" t="s">
        <v>1388</v>
      </c>
      <c r="J250" s="113">
        <v>43955.34884259259</v>
      </c>
      <c r="K250" s="108" t="s">
        <v>147</v>
      </c>
      <c r="L250" s="118">
        <v>44487</v>
      </c>
      <c r="M250" s="143">
        <v>8800</v>
      </c>
      <c r="N250" s="115" t="str">
        <f t="shared" si="0"/>
        <v>Z6/2020/41</v>
      </c>
      <c r="O250" s="108" t="s">
        <v>137</v>
      </c>
      <c r="P250" s="144">
        <v>8300</v>
      </c>
      <c r="Q250" s="144">
        <v>17822.22</v>
      </c>
      <c r="R250" s="114" t="s">
        <v>137</v>
      </c>
      <c r="S250" s="113">
        <v>43997</v>
      </c>
      <c r="T250" s="113">
        <v>44058</v>
      </c>
      <c r="U250" s="116"/>
      <c r="V250" s="154">
        <v>0</v>
      </c>
    </row>
    <row r="251" spans="1:22" ht="15" customHeight="1" x14ac:dyDescent="0.25">
      <c r="A251" s="51" t="s">
        <v>355</v>
      </c>
      <c r="B251" s="123" t="s">
        <v>133</v>
      </c>
      <c r="C251" s="52"/>
      <c r="D251" s="35" t="s">
        <v>69</v>
      </c>
      <c r="E251" s="163" t="str">
        <f>IFERROR(VLOOKUP(D251,'Číselník právnych foriem ŠÚ SR'!$B:$C,2,0),"")</f>
        <v>000</v>
      </c>
      <c r="F251" s="111" t="s">
        <v>389</v>
      </c>
      <c r="G251" s="112" t="str">
        <f>'[1]Výzva_vyplnenie '!$B$5</f>
        <v>Príspevok na zateplenie rodinného domu</v>
      </c>
      <c r="H251" s="35" t="s">
        <v>135</v>
      </c>
      <c r="I251" s="172" t="s">
        <v>1389</v>
      </c>
      <c r="J251" s="113">
        <v>43955.350046296298</v>
      </c>
      <c r="K251" s="108" t="s">
        <v>147</v>
      </c>
      <c r="L251" s="118">
        <v>44379</v>
      </c>
      <c r="M251" s="143">
        <v>8800</v>
      </c>
      <c r="N251" s="115" t="str">
        <f t="shared" si="0"/>
        <v>Z6/2020/45</v>
      </c>
      <c r="O251" s="108" t="s">
        <v>137</v>
      </c>
      <c r="P251" s="144">
        <v>5235.95</v>
      </c>
      <c r="Q251" s="144">
        <v>6765.920000000001</v>
      </c>
      <c r="R251" s="114" t="s">
        <v>137</v>
      </c>
      <c r="S251" s="113">
        <v>43983</v>
      </c>
      <c r="T251" s="113">
        <v>44340</v>
      </c>
      <c r="U251" s="116"/>
      <c r="V251" s="154">
        <v>0</v>
      </c>
    </row>
    <row r="252" spans="1:22" ht="15" customHeight="1" x14ac:dyDescent="0.25">
      <c r="A252" s="51" t="s">
        <v>355</v>
      </c>
      <c r="B252" s="123" t="s">
        <v>133</v>
      </c>
      <c r="C252" s="52"/>
      <c r="D252" s="35" t="s">
        <v>69</v>
      </c>
      <c r="E252" s="163" t="str">
        <f>IFERROR(VLOOKUP(D252,'Číselník právnych foriem ŠÚ SR'!$B:$C,2,0),"")</f>
        <v>000</v>
      </c>
      <c r="F252" s="111" t="s">
        <v>390</v>
      </c>
      <c r="G252" s="112" t="str">
        <f>'[1]Výzva_vyplnenie '!$B$5</f>
        <v>Príspevok na zateplenie rodinného domu</v>
      </c>
      <c r="H252" s="35" t="s">
        <v>135</v>
      </c>
      <c r="I252" s="172" t="s">
        <v>1390</v>
      </c>
      <c r="J252" s="113">
        <v>43955.350312499999</v>
      </c>
      <c r="K252" s="108" t="s">
        <v>147</v>
      </c>
      <c r="L252" s="118">
        <v>44238</v>
      </c>
      <c r="M252" s="143">
        <v>8800</v>
      </c>
      <c r="N252" s="115" t="str">
        <f t="shared" si="0"/>
        <v>Z6/2020/46</v>
      </c>
      <c r="O252" s="108" t="s">
        <v>137</v>
      </c>
      <c r="P252" s="144">
        <v>8300</v>
      </c>
      <c r="Q252" s="144">
        <v>14135</v>
      </c>
      <c r="R252" s="114" t="s">
        <v>137</v>
      </c>
      <c r="S252" s="113">
        <v>44013</v>
      </c>
      <c r="T252" s="113">
        <v>44196</v>
      </c>
      <c r="U252" s="116"/>
      <c r="V252" s="154">
        <v>0</v>
      </c>
    </row>
    <row r="253" spans="1:22" ht="15" customHeight="1" x14ac:dyDescent="0.25">
      <c r="A253" s="51" t="s">
        <v>355</v>
      </c>
      <c r="B253" s="123" t="s">
        <v>133</v>
      </c>
      <c r="C253" s="52"/>
      <c r="D253" s="35" t="s">
        <v>69</v>
      </c>
      <c r="E253" s="163" t="str">
        <f>IFERROR(VLOOKUP(D253,'Číselník právnych foriem ŠÚ SR'!$B:$C,2,0),"")</f>
        <v>000</v>
      </c>
      <c r="F253" s="111" t="s">
        <v>391</v>
      </c>
      <c r="G253" s="112" t="str">
        <f>'[1]Výzva_vyplnenie '!$B$5</f>
        <v>Príspevok na zateplenie rodinného domu</v>
      </c>
      <c r="H253" s="35" t="s">
        <v>135</v>
      </c>
      <c r="I253" s="172" t="s">
        <v>1391</v>
      </c>
      <c r="J253" s="113">
        <v>43955.350370370368</v>
      </c>
      <c r="K253" s="108" t="s">
        <v>147</v>
      </c>
      <c r="L253" s="118">
        <v>44250</v>
      </c>
      <c r="M253" s="143">
        <v>8800</v>
      </c>
      <c r="N253" s="115" t="str">
        <f t="shared" si="0"/>
        <v>Z6/2020/47</v>
      </c>
      <c r="O253" s="108" t="s">
        <v>137</v>
      </c>
      <c r="P253" s="144">
        <v>5109.08</v>
      </c>
      <c r="Q253" s="144">
        <v>6656.01</v>
      </c>
      <c r="R253" s="114" t="s">
        <v>137</v>
      </c>
      <c r="S253" s="113">
        <v>44013</v>
      </c>
      <c r="T253" s="113">
        <v>44166</v>
      </c>
      <c r="U253" s="116"/>
      <c r="V253" s="154">
        <v>0</v>
      </c>
    </row>
    <row r="254" spans="1:22" ht="15" customHeight="1" x14ac:dyDescent="0.25">
      <c r="A254" s="51" t="s">
        <v>355</v>
      </c>
      <c r="B254" s="123" t="s">
        <v>133</v>
      </c>
      <c r="C254" s="52"/>
      <c r="D254" s="35" t="s">
        <v>69</v>
      </c>
      <c r="E254" s="163" t="str">
        <f>IFERROR(VLOOKUP(D254,'Číselník právnych foriem ŠÚ SR'!$B:$C,2,0),"")</f>
        <v>000</v>
      </c>
      <c r="F254" s="111" t="s">
        <v>392</v>
      </c>
      <c r="G254" s="112" t="str">
        <f>'[1]Výzva_vyplnenie '!$B$5</f>
        <v>Príspevok na zateplenie rodinného domu</v>
      </c>
      <c r="H254" s="35" t="s">
        <v>135</v>
      </c>
      <c r="I254" s="172" t="s">
        <v>1392</v>
      </c>
      <c r="J254" s="113">
        <v>43955.350393518522</v>
      </c>
      <c r="K254" s="108" t="s">
        <v>147</v>
      </c>
      <c r="L254" s="118">
        <v>44463</v>
      </c>
      <c r="M254" s="143">
        <v>8800</v>
      </c>
      <c r="N254" s="115" t="str">
        <f t="shared" si="0"/>
        <v>Z6/2020/48</v>
      </c>
      <c r="O254" s="108" t="s">
        <v>137</v>
      </c>
      <c r="P254" s="144">
        <v>8300</v>
      </c>
      <c r="Q254" s="144">
        <v>101273.07</v>
      </c>
      <c r="R254" s="114" t="s">
        <v>137</v>
      </c>
      <c r="S254" s="113">
        <v>44013</v>
      </c>
      <c r="T254" s="113">
        <v>44378</v>
      </c>
      <c r="U254" s="116"/>
      <c r="V254" s="154">
        <v>0</v>
      </c>
    </row>
    <row r="255" spans="1:22" ht="15" customHeight="1" x14ac:dyDescent="0.25">
      <c r="A255" s="51" t="s">
        <v>355</v>
      </c>
      <c r="B255" s="123" t="s">
        <v>133</v>
      </c>
      <c r="C255" s="52"/>
      <c r="D255" s="35" t="s">
        <v>69</v>
      </c>
      <c r="E255" s="163" t="str">
        <f>IFERROR(VLOOKUP(D255,'Číselník právnych foriem ŠÚ SR'!$B:$C,2,0),"")</f>
        <v>000</v>
      </c>
      <c r="F255" s="111" t="s">
        <v>393</v>
      </c>
      <c r="G255" s="112" t="str">
        <f>'[1]Výzva_vyplnenie '!$B$5</f>
        <v>Príspevok na zateplenie rodinného domu</v>
      </c>
      <c r="H255" s="35" t="s">
        <v>135</v>
      </c>
      <c r="I255" s="172" t="s">
        <v>1393</v>
      </c>
      <c r="J255" s="113">
        <v>43955.350856481484</v>
      </c>
      <c r="K255" s="108" t="s">
        <v>147</v>
      </c>
      <c r="L255" s="118">
        <v>44462</v>
      </c>
      <c r="M255" s="143">
        <v>8800</v>
      </c>
      <c r="N255" s="115" t="str">
        <f t="shared" si="0"/>
        <v>Z6/2020/49</v>
      </c>
      <c r="O255" s="108" t="s">
        <v>137</v>
      </c>
      <c r="P255" s="144">
        <v>8250</v>
      </c>
      <c r="Q255" s="144">
        <v>16455.150000000001</v>
      </c>
      <c r="R255" s="114" t="s">
        <v>137</v>
      </c>
      <c r="S255" s="113">
        <v>44013</v>
      </c>
      <c r="T255" s="113">
        <v>44348</v>
      </c>
      <c r="U255" s="116"/>
      <c r="V255" s="154">
        <v>0</v>
      </c>
    </row>
    <row r="256" spans="1:22" ht="15" customHeight="1" x14ac:dyDescent="0.25">
      <c r="A256" s="51" t="s">
        <v>355</v>
      </c>
      <c r="B256" s="123" t="s">
        <v>133</v>
      </c>
      <c r="C256" s="52"/>
      <c r="D256" s="35" t="s">
        <v>69</v>
      </c>
      <c r="E256" s="164"/>
      <c r="F256" s="111" t="s">
        <v>394</v>
      </c>
      <c r="G256" s="123" t="s">
        <v>129</v>
      </c>
      <c r="H256" s="123" t="s">
        <v>135</v>
      </c>
      <c r="I256" s="171" t="s">
        <v>1394</v>
      </c>
      <c r="J256" s="113">
        <v>43955.35087962963</v>
      </c>
      <c r="K256" s="108" t="s">
        <v>317</v>
      </c>
      <c r="L256" s="118">
        <v>44481</v>
      </c>
      <c r="M256" s="141">
        <v>8800</v>
      </c>
      <c r="N256" s="115" t="s">
        <v>394</v>
      </c>
      <c r="O256" s="115" t="s">
        <v>137</v>
      </c>
      <c r="P256" s="141">
        <v>0</v>
      </c>
      <c r="Q256" s="149" t="s">
        <v>137</v>
      </c>
      <c r="R256" s="113" t="s">
        <v>137</v>
      </c>
      <c r="S256" s="113">
        <v>44013</v>
      </c>
      <c r="T256" s="113">
        <v>44165</v>
      </c>
      <c r="U256" s="124"/>
      <c r="V256" s="149">
        <v>0</v>
      </c>
    </row>
    <row r="257" spans="1:22" ht="15" customHeight="1" x14ac:dyDescent="0.25">
      <c r="A257" s="51" t="s">
        <v>355</v>
      </c>
      <c r="B257" s="123" t="s">
        <v>133</v>
      </c>
      <c r="C257" s="52"/>
      <c r="D257" s="35" t="s">
        <v>69</v>
      </c>
      <c r="E257" s="164"/>
      <c r="F257" s="111" t="s">
        <v>395</v>
      </c>
      <c r="G257" s="123" t="s">
        <v>129</v>
      </c>
      <c r="H257" s="123" t="s">
        <v>135</v>
      </c>
      <c r="I257" s="171" t="s">
        <v>1395</v>
      </c>
      <c r="J257" s="113">
        <v>43955.351168981484</v>
      </c>
      <c r="K257" s="108" t="s">
        <v>147</v>
      </c>
      <c r="L257" s="118">
        <v>44361</v>
      </c>
      <c r="M257" s="141">
        <v>8800</v>
      </c>
      <c r="N257" s="115" t="s">
        <v>395</v>
      </c>
      <c r="O257" s="115" t="s">
        <v>137</v>
      </c>
      <c r="P257" s="141">
        <v>8300</v>
      </c>
      <c r="Q257" s="149">
        <v>13165.48</v>
      </c>
      <c r="R257" s="113" t="s">
        <v>137</v>
      </c>
      <c r="S257" s="113">
        <v>43983</v>
      </c>
      <c r="T257" s="113">
        <v>44333</v>
      </c>
      <c r="U257" s="124"/>
      <c r="V257" s="149">
        <v>0</v>
      </c>
    </row>
    <row r="258" spans="1:22" ht="15" customHeight="1" x14ac:dyDescent="0.25">
      <c r="A258" s="51" t="s">
        <v>355</v>
      </c>
      <c r="B258" s="123" t="s">
        <v>133</v>
      </c>
      <c r="C258" s="52"/>
      <c r="D258" s="35" t="s">
        <v>69</v>
      </c>
      <c r="E258" s="164"/>
      <c r="F258" s="111" t="s">
        <v>396</v>
      </c>
      <c r="G258" s="123" t="s">
        <v>129</v>
      </c>
      <c r="H258" s="123" t="s">
        <v>135</v>
      </c>
      <c r="I258" s="171" t="s">
        <v>1396</v>
      </c>
      <c r="J258" s="113">
        <v>43955.352025462962</v>
      </c>
      <c r="K258" s="108" t="s">
        <v>147</v>
      </c>
      <c r="L258" s="118">
        <v>44449</v>
      </c>
      <c r="M258" s="141">
        <v>8800</v>
      </c>
      <c r="N258" s="115" t="s">
        <v>396</v>
      </c>
      <c r="O258" s="115" t="s">
        <v>137</v>
      </c>
      <c r="P258" s="141">
        <v>8300</v>
      </c>
      <c r="Q258" s="149">
        <v>24210.35</v>
      </c>
      <c r="R258" s="113" t="s">
        <v>137</v>
      </c>
      <c r="S258" s="113">
        <v>44013</v>
      </c>
      <c r="T258" s="113">
        <v>44378</v>
      </c>
      <c r="U258" s="124"/>
      <c r="V258" s="149">
        <v>0</v>
      </c>
    </row>
    <row r="259" spans="1:22" ht="15" customHeight="1" x14ac:dyDescent="0.25">
      <c r="A259" s="51" t="s">
        <v>355</v>
      </c>
      <c r="B259" s="123" t="s">
        <v>133</v>
      </c>
      <c r="C259" s="52"/>
      <c r="D259" s="35" t="s">
        <v>69</v>
      </c>
      <c r="E259" s="164"/>
      <c r="F259" s="111" t="s">
        <v>397</v>
      </c>
      <c r="G259" s="123" t="s">
        <v>129</v>
      </c>
      <c r="H259" s="123" t="s">
        <v>135</v>
      </c>
      <c r="I259" s="171" t="s">
        <v>1397</v>
      </c>
      <c r="J259" s="113">
        <v>43955.353888888887</v>
      </c>
      <c r="K259" s="108" t="s">
        <v>317</v>
      </c>
      <c r="L259" s="118">
        <v>44481</v>
      </c>
      <c r="M259" s="141">
        <v>8800</v>
      </c>
      <c r="N259" s="115" t="s">
        <v>397</v>
      </c>
      <c r="O259" s="115" t="s">
        <v>137</v>
      </c>
      <c r="P259" s="141">
        <v>0</v>
      </c>
      <c r="Q259" s="149" t="s">
        <v>137</v>
      </c>
      <c r="R259" s="113" t="s">
        <v>137</v>
      </c>
      <c r="S259" s="113">
        <v>44044</v>
      </c>
      <c r="T259" s="113">
        <v>44166</v>
      </c>
      <c r="U259" s="124"/>
      <c r="V259" s="149">
        <v>0</v>
      </c>
    </row>
    <row r="260" spans="1:22" ht="15" customHeight="1" x14ac:dyDescent="0.25">
      <c r="A260" s="51" t="s">
        <v>355</v>
      </c>
      <c r="B260" s="123" t="s">
        <v>133</v>
      </c>
      <c r="C260" s="52"/>
      <c r="D260" s="35" t="s">
        <v>69</v>
      </c>
      <c r="E260" s="164"/>
      <c r="F260" s="111" t="s">
        <v>398</v>
      </c>
      <c r="G260" s="123" t="s">
        <v>129</v>
      </c>
      <c r="H260" s="123" t="s">
        <v>135</v>
      </c>
      <c r="I260" s="171" t="s">
        <v>1398</v>
      </c>
      <c r="J260" s="113">
        <v>43955.353981481479</v>
      </c>
      <c r="K260" s="108" t="s">
        <v>147</v>
      </c>
      <c r="L260" s="118">
        <v>44461</v>
      </c>
      <c r="M260" s="141">
        <v>8800</v>
      </c>
      <c r="N260" s="115" t="s">
        <v>398</v>
      </c>
      <c r="O260" s="115" t="s">
        <v>137</v>
      </c>
      <c r="P260" s="141">
        <v>8800</v>
      </c>
      <c r="Q260" s="149">
        <v>15997.34</v>
      </c>
      <c r="R260" s="113" t="s">
        <v>137</v>
      </c>
      <c r="S260" s="113">
        <v>43573</v>
      </c>
      <c r="T260" s="113">
        <v>44428</v>
      </c>
      <c r="U260" s="124"/>
      <c r="V260" s="149">
        <v>0</v>
      </c>
    </row>
    <row r="261" spans="1:22" ht="15" customHeight="1" x14ac:dyDescent="0.25">
      <c r="A261" s="51" t="s">
        <v>355</v>
      </c>
      <c r="B261" s="123" t="s">
        <v>133</v>
      </c>
      <c r="C261" s="52"/>
      <c r="D261" s="35" t="s">
        <v>69</v>
      </c>
      <c r="E261" s="164"/>
      <c r="F261" s="111" t="s">
        <v>399</v>
      </c>
      <c r="G261" s="123" t="s">
        <v>129</v>
      </c>
      <c r="H261" s="123" t="s">
        <v>135</v>
      </c>
      <c r="I261" s="171" t="s">
        <v>1399</v>
      </c>
      <c r="J261" s="113">
        <v>43955.354618055557</v>
      </c>
      <c r="K261" s="108" t="s">
        <v>147</v>
      </c>
      <c r="L261" s="118">
        <v>44445</v>
      </c>
      <c r="M261" s="141">
        <v>8800</v>
      </c>
      <c r="N261" s="115" t="s">
        <v>399</v>
      </c>
      <c r="O261" s="115" t="s">
        <v>137</v>
      </c>
      <c r="P261" s="141">
        <v>8300</v>
      </c>
      <c r="Q261" s="149">
        <v>19934.39</v>
      </c>
      <c r="R261" s="113" t="s">
        <v>137</v>
      </c>
      <c r="S261" s="113">
        <v>44013</v>
      </c>
      <c r="T261" s="113">
        <v>44346</v>
      </c>
      <c r="U261" s="124"/>
      <c r="V261" s="149">
        <v>0</v>
      </c>
    </row>
    <row r="262" spans="1:22" ht="15" customHeight="1" x14ac:dyDescent="0.25">
      <c r="A262" s="51" t="s">
        <v>355</v>
      </c>
      <c r="B262" s="123" t="s">
        <v>133</v>
      </c>
      <c r="C262" s="52"/>
      <c r="D262" s="35" t="s">
        <v>69</v>
      </c>
      <c r="E262" s="164"/>
      <c r="F262" s="111" t="s">
        <v>400</v>
      </c>
      <c r="G262" s="123" t="s">
        <v>129</v>
      </c>
      <c r="H262" s="123" t="s">
        <v>135</v>
      </c>
      <c r="I262" s="171" t="s">
        <v>1400</v>
      </c>
      <c r="J262" s="113">
        <v>43955.355439814812</v>
      </c>
      <c r="K262" s="108" t="s">
        <v>147</v>
      </c>
      <c r="L262" s="118">
        <v>44482</v>
      </c>
      <c r="M262" s="141">
        <v>8800</v>
      </c>
      <c r="N262" s="115" t="s">
        <v>400</v>
      </c>
      <c r="O262" s="115" t="s">
        <v>137</v>
      </c>
      <c r="P262" s="141">
        <v>8800</v>
      </c>
      <c r="Q262" s="149">
        <v>16957.32</v>
      </c>
      <c r="R262" s="113" t="s">
        <v>137</v>
      </c>
      <c r="S262" s="113">
        <v>43952</v>
      </c>
      <c r="T262" s="113">
        <v>44287</v>
      </c>
      <c r="U262" s="124"/>
      <c r="V262" s="149">
        <v>0</v>
      </c>
    </row>
    <row r="263" spans="1:22" ht="15" customHeight="1" x14ac:dyDescent="0.25">
      <c r="A263" s="51" t="s">
        <v>355</v>
      </c>
      <c r="B263" s="123" t="s">
        <v>133</v>
      </c>
      <c r="C263" s="52"/>
      <c r="D263" s="35" t="s">
        <v>69</v>
      </c>
      <c r="E263" s="164"/>
      <c r="F263" s="111" t="s">
        <v>401</v>
      </c>
      <c r="G263" s="123" t="s">
        <v>129</v>
      </c>
      <c r="H263" s="123" t="s">
        <v>135</v>
      </c>
      <c r="I263" s="171" t="s">
        <v>1401</v>
      </c>
      <c r="J263" s="113">
        <v>43955.356296296297</v>
      </c>
      <c r="K263" s="108" t="s">
        <v>317</v>
      </c>
      <c r="L263" s="118">
        <v>44389</v>
      </c>
      <c r="M263" s="141">
        <v>8800</v>
      </c>
      <c r="N263" s="115" t="s">
        <v>401</v>
      </c>
      <c r="O263" s="115" t="s">
        <v>137</v>
      </c>
      <c r="P263" s="141">
        <v>0</v>
      </c>
      <c r="Q263" s="149" t="s">
        <v>137</v>
      </c>
      <c r="R263" s="113" t="s">
        <v>137</v>
      </c>
      <c r="S263" s="113">
        <v>44013</v>
      </c>
      <c r="T263" s="113">
        <v>44075</v>
      </c>
      <c r="U263" s="124"/>
      <c r="V263" s="149">
        <v>0</v>
      </c>
    </row>
    <row r="264" spans="1:22" ht="15" customHeight="1" x14ac:dyDescent="0.25">
      <c r="A264" s="51" t="s">
        <v>355</v>
      </c>
      <c r="B264" s="123" t="s">
        <v>133</v>
      </c>
      <c r="C264" s="52"/>
      <c r="D264" s="35" t="s">
        <v>69</v>
      </c>
      <c r="E264" s="164"/>
      <c r="F264" s="111" t="s">
        <v>402</v>
      </c>
      <c r="G264" s="123" t="s">
        <v>129</v>
      </c>
      <c r="H264" s="123" t="s">
        <v>135</v>
      </c>
      <c r="I264" s="171" t="s">
        <v>1402</v>
      </c>
      <c r="J264" s="113">
        <v>43955.356863425928</v>
      </c>
      <c r="K264" s="108" t="s">
        <v>317</v>
      </c>
      <c r="L264" s="118">
        <v>44410</v>
      </c>
      <c r="M264" s="141">
        <v>8800</v>
      </c>
      <c r="N264" s="115" t="s">
        <v>402</v>
      </c>
      <c r="O264" s="115" t="s">
        <v>137</v>
      </c>
      <c r="P264" s="141">
        <v>0</v>
      </c>
      <c r="Q264" s="149" t="s">
        <v>137</v>
      </c>
      <c r="R264" s="113" t="s">
        <v>137</v>
      </c>
      <c r="S264" s="113">
        <v>43983</v>
      </c>
      <c r="T264" s="113">
        <v>44135</v>
      </c>
      <c r="U264" s="124"/>
      <c r="V264" s="149">
        <v>0</v>
      </c>
    </row>
    <row r="265" spans="1:22" ht="15" customHeight="1" x14ac:dyDescent="0.25">
      <c r="A265" s="51" t="s">
        <v>355</v>
      </c>
      <c r="B265" s="123" t="s">
        <v>133</v>
      </c>
      <c r="C265" s="52"/>
      <c r="D265" s="35" t="s">
        <v>69</v>
      </c>
      <c r="E265" s="164"/>
      <c r="F265" s="111" t="s">
        <v>403</v>
      </c>
      <c r="G265" s="123" t="s">
        <v>129</v>
      </c>
      <c r="H265" s="123" t="s">
        <v>135</v>
      </c>
      <c r="I265" s="171" t="s">
        <v>1403</v>
      </c>
      <c r="J265" s="113">
        <v>43955.357731481483</v>
      </c>
      <c r="K265" s="108" t="s">
        <v>147</v>
      </c>
      <c r="L265" s="118">
        <v>44223</v>
      </c>
      <c r="M265" s="141">
        <v>8800</v>
      </c>
      <c r="N265" s="115" t="s">
        <v>403</v>
      </c>
      <c r="O265" s="115" t="s">
        <v>137</v>
      </c>
      <c r="P265" s="141">
        <v>7606.84</v>
      </c>
      <c r="Q265" s="149">
        <v>10805.25</v>
      </c>
      <c r="R265" s="113" t="s">
        <v>137</v>
      </c>
      <c r="S265" s="113">
        <v>44013</v>
      </c>
      <c r="T265" s="113">
        <v>44161</v>
      </c>
      <c r="U265" s="124"/>
      <c r="V265" s="149">
        <v>0</v>
      </c>
    </row>
    <row r="266" spans="1:22" ht="15" customHeight="1" x14ac:dyDescent="0.25">
      <c r="A266" s="51" t="s">
        <v>355</v>
      </c>
      <c r="B266" s="123" t="s">
        <v>133</v>
      </c>
      <c r="C266" s="52"/>
      <c r="D266" s="35" t="s">
        <v>69</v>
      </c>
      <c r="E266" s="164"/>
      <c r="F266" s="111" t="s">
        <v>404</v>
      </c>
      <c r="G266" s="123" t="s">
        <v>129</v>
      </c>
      <c r="H266" s="123" t="s">
        <v>135</v>
      </c>
      <c r="I266" s="171" t="s">
        <v>1404</v>
      </c>
      <c r="J266" s="113">
        <v>43955.358240740738</v>
      </c>
      <c r="K266" s="108" t="s">
        <v>147</v>
      </c>
      <c r="L266" s="118">
        <v>44222</v>
      </c>
      <c r="M266" s="141">
        <v>8800</v>
      </c>
      <c r="N266" s="115" t="s">
        <v>404</v>
      </c>
      <c r="O266" s="115" t="s">
        <v>137</v>
      </c>
      <c r="P266" s="141">
        <v>7833.43</v>
      </c>
      <c r="Q266" s="149">
        <v>11145.130000000001</v>
      </c>
      <c r="R266" s="113" t="s">
        <v>137</v>
      </c>
      <c r="S266" s="113">
        <v>44013</v>
      </c>
      <c r="T266" s="113">
        <v>44161</v>
      </c>
      <c r="U266" s="124"/>
      <c r="V266" s="149">
        <v>0</v>
      </c>
    </row>
    <row r="267" spans="1:22" ht="15" customHeight="1" x14ac:dyDescent="0.25">
      <c r="A267" s="51" t="s">
        <v>355</v>
      </c>
      <c r="B267" s="123" t="s">
        <v>133</v>
      </c>
      <c r="C267" s="52"/>
      <c r="D267" s="35" t="s">
        <v>69</v>
      </c>
      <c r="E267" s="164"/>
      <c r="F267" s="111" t="s">
        <v>405</v>
      </c>
      <c r="G267" s="123" t="s">
        <v>129</v>
      </c>
      <c r="H267" s="123" t="s">
        <v>135</v>
      </c>
      <c r="I267" s="171" t="s">
        <v>1405</v>
      </c>
      <c r="J267" s="113">
        <v>43955.358958333331</v>
      </c>
      <c r="K267" s="108" t="s">
        <v>147</v>
      </c>
      <c r="L267" s="118">
        <v>44461</v>
      </c>
      <c r="M267" s="141">
        <v>8800</v>
      </c>
      <c r="N267" s="115" t="s">
        <v>405</v>
      </c>
      <c r="O267" s="115" t="s">
        <v>137</v>
      </c>
      <c r="P267" s="141">
        <v>8800</v>
      </c>
      <c r="Q267" s="149">
        <v>15996.150000000001</v>
      </c>
      <c r="R267" s="113" t="s">
        <v>137</v>
      </c>
      <c r="S267" s="113">
        <v>43573</v>
      </c>
      <c r="T267" s="113">
        <v>44428</v>
      </c>
      <c r="U267" s="124"/>
      <c r="V267" s="149">
        <v>0</v>
      </c>
    </row>
    <row r="268" spans="1:22" ht="15" customHeight="1" x14ac:dyDescent="0.25">
      <c r="A268" s="51" t="s">
        <v>355</v>
      </c>
      <c r="B268" s="123" t="s">
        <v>133</v>
      </c>
      <c r="C268" s="52"/>
      <c r="D268" s="35" t="s">
        <v>69</v>
      </c>
      <c r="E268" s="164"/>
      <c r="F268" s="111" t="s">
        <v>406</v>
      </c>
      <c r="G268" s="123" t="s">
        <v>129</v>
      </c>
      <c r="H268" s="123" t="s">
        <v>135</v>
      </c>
      <c r="I268" s="171" t="s">
        <v>1406</v>
      </c>
      <c r="J268" s="113">
        <v>43955.36037037037</v>
      </c>
      <c r="K268" s="108" t="s">
        <v>147</v>
      </c>
      <c r="L268" s="118">
        <v>44264</v>
      </c>
      <c r="M268" s="141">
        <v>8800</v>
      </c>
      <c r="N268" s="115" t="s">
        <v>406</v>
      </c>
      <c r="O268" s="115" t="s">
        <v>137</v>
      </c>
      <c r="P268" s="141">
        <v>8300</v>
      </c>
      <c r="Q268" s="149">
        <v>19985.189999999999</v>
      </c>
      <c r="R268" s="113" t="s">
        <v>137</v>
      </c>
      <c r="S268" s="113">
        <v>44013</v>
      </c>
      <c r="T268" s="113">
        <v>44179</v>
      </c>
      <c r="U268" s="124"/>
      <c r="V268" s="149">
        <v>0</v>
      </c>
    </row>
    <row r="269" spans="1:22" ht="15" customHeight="1" x14ac:dyDescent="0.25">
      <c r="A269" s="51" t="s">
        <v>355</v>
      </c>
      <c r="B269" s="123" t="s">
        <v>133</v>
      </c>
      <c r="C269" s="52"/>
      <c r="D269" s="35" t="s">
        <v>69</v>
      </c>
      <c r="E269" s="164"/>
      <c r="F269" s="111" t="s">
        <v>407</v>
      </c>
      <c r="G269" s="123" t="s">
        <v>129</v>
      </c>
      <c r="H269" s="123" t="s">
        <v>135</v>
      </c>
      <c r="I269" s="171" t="s">
        <v>1407</v>
      </c>
      <c r="J269" s="113">
        <v>43955.360497685186</v>
      </c>
      <c r="K269" s="108" t="s">
        <v>147</v>
      </c>
      <c r="L269" s="118">
        <v>44293</v>
      </c>
      <c r="M269" s="141">
        <v>8800</v>
      </c>
      <c r="N269" s="115" t="s">
        <v>407</v>
      </c>
      <c r="O269" s="115" t="s">
        <v>137</v>
      </c>
      <c r="P269" s="141">
        <v>3680.15</v>
      </c>
      <c r="Q269" s="149">
        <v>4370.2199999999993</v>
      </c>
      <c r="R269" s="113" t="s">
        <v>137</v>
      </c>
      <c r="S269" s="113">
        <v>44075</v>
      </c>
      <c r="T269" s="113">
        <v>44105</v>
      </c>
      <c r="U269" s="124"/>
      <c r="V269" s="149">
        <v>0</v>
      </c>
    </row>
    <row r="270" spans="1:22" ht="15" customHeight="1" x14ac:dyDescent="0.25">
      <c r="A270" s="51" t="s">
        <v>355</v>
      </c>
      <c r="B270" s="123" t="s">
        <v>133</v>
      </c>
      <c r="C270" s="52"/>
      <c r="D270" s="35" t="s">
        <v>69</v>
      </c>
      <c r="E270" s="164"/>
      <c r="F270" s="111" t="s">
        <v>408</v>
      </c>
      <c r="G270" s="123" t="s">
        <v>129</v>
      </c>
      <c r="H270" s="123" t="s">
        <v>135</v>
      </c>
      <c r="I270" s="171" t="s">
        <v>1408</v>
      </c>
      <c r="J270" s="113">
        <v>43955.360509259262</v>
      </c>
      <c r="K270" s="108" t="s">
        <v>147</v>
      </c>
      <c r="L270" s="118">
        <v>44442</v>
      </c>
      <c r="M270" s="141">
        <v>8800</v>
      </c>
      <c r="N270" s="115" t="s">
        <v>408</v>
      </c>
      <c r="O270" s="115" t="s">
        <v>137</v>
      </c>
      <c r="P270" s="141">
        <v>6504.11</v>
      </c>
      <c r="Q270" s="149">
        <v>8963.66</v>
      </c>
      <c r="R270" s="113" t="s">
        <v>137</v>
      </c>
      <c r="S270" s="113">
        <v>44013</v>
      </c>
      <c r="T270" s="113">
        <v>44378</v>
      </c>
      <c r="U270" s="124"/>
      <c r="V270" s="149">
        <v>0</v>
      </c>
    </row>
    <row r="271" spans="1:22" ht="15" customHeight="1" x14ac:dyDescent="0.25">
      <c r="A271" s="51" t="s">
        <v>355</v>
      </c>
      <c r="B271" s="123" t="s">
        <v>133</v>
      </c>
      <c r="C271" s="52"/>
      <c r="D271" s="35" t="s">
        <v>69</v>
      </c>
      <c r="E271" s="164"/>
      <c r="F271" s="111" t="s">
        <v>409</v>
      </c>
      <c r="G271" s="123" t="s">
        <v>129</v>
      </c>
      <c r="H271" s="123" t="s">
        <v>135</v>
      </c>
      <c r="I271" s="171" t="s">
        <v>1409</v>
      </c>
      <c r="J271" s="113">
        <v>43955.361932870372</v>
      </c>
      <c r="K271" s="108" t="s">
        <v>147</v>
      </c>
      <c r="L271" s="118">
        <v>44442</v>
      </c>
      <c r="M271" s="141">
        <v>8800</v>
      </c>
      <c r="N271" s="115" t="s">
        <v>409</v>
      </c>
      <c r="O271" s="115" t="s">
        <v>137</v>
      </c>
      <c r="P271" s="141">
        <v>6662.75</v>
      </c>
      <c r="Q271" s="149">
        <v>9201.6200000000008</v>
      </c>
      <c r="R271" s="113" t="s">
        <v>137</v>
      </c>
      <c r="S271" s="113">
        <v>44013</v>
      </c>
      <c r="T271" s="113">
        <v>44378</v>
      </c>
      <c r="U271" s="124"/>
      <c r="V271" s="149">
        <v>0</v>
      </c>
    </row>
    <row r="272" spans="1:22" ht="15" customHeight="1" x14ac:dyDescent="0.25">
      <c r="A272" s="51" t="s">
        <v>355</v>
      </c>
      <c r="B272" s="123" t="s">
        <v>133</v>
      </c>
      <c r="C272" s="52"/>
      <c r="D272" s="35" t="s">
        <v>69</v>
      </c>
      <c r="E272" s="164"/>
      <c r="F272" s="111" t="s">
        <v>410</v>
      </c>
      <c r="G272" s="123" t="s">
        <v>129</v>
      </c>
      <c r="H272" s="123" t="s">
        <v>135</v>
      </c>
      <c r="I272" s="171" t="s">
        <v>1410</v>
      </c>
      <c r="J272" s="113">
        <v>43955.362569444442</v>
      </c>
      <c r="K272" s="108" t="s">
        <v>147</v>
      </c>
      <c r="L272" s="118">
        <v>44442</v>
      </c>
      <c r="M272" s="141">
        <v>8800</v>
      </c>
      <c r="N272" s="115" t="s">
        <v>410</v>
      </c>
      <c r="O272" s="115" t="s">
        <v>137</v>
      </c>
      <c r="P272" s="141">
        <v>8300</v>
      </c>
      <c r="Q272" s="149">
        <v>14142.099999999999</v>
      </c>
      <c r="R272" s="113" t="s">
        <v>137</v>
      </c>
      <c r="S272" s="113">
        <v>44013</v>
      </c>
      <c r="T272" s="113">
        <v>44378</v>
      </c>
      <c r="U272" s="124"/>
      <c r="V272" s="149">
        <v>0</v>
      </c>
    </row>
    <row r="273" spans="1:22" ht="15" customHeight="1" x14ac:dyDescent="0.25">
      <c r="A273" s="51" t="s">
        <v>355</v>
      </c>
      <c r="B273" s="123" t="s">
        <v>133</v>
      </c>
      <c r="C273" s="52"/>
      <c r="D273" s="35" t="s">
        <v>69</v>
      </c>
      <c r="E273" s="164"/>
      <c r="F273" s="111" t="s">
        <v>411</v>
      </c>
      <c r="G273" s="123" t="s">
        <v>129</v>
      </c>
      <c r="H273" s="123" t="s">
        <v>135</v>
      </c>
      <c r="I273" s="171" t="s">
        <v>1411</v>
      </c>
      <c r="J273" s="113">
        <v>43955.362638888888</v>
      </c>
      <c r="K273" s="108" t="s">
        <v>147</v>
      </c>
      <c r="L273" s="118">
        <v>44284</v>
      </c>
      <c r="M273" s="141">
        <v>8800</v>
      </c>
      <c r="N273" s="115" t="s">
        <v>411</v>
      </c>
      <c r="O273" s="115" t="s">
        <v>137</v>
      </c>
      <c r="P273" s="141">
        <v>5291.45</v>
      </c>
      <c r="Q273" s="149">
        <v>6887.170000000001</v>
      </c>
      <c r="R273" s="113" t="s">
        <v>137</v>
      </c>
      <c r="S273" s="113">
        <v>43983</v>
      </c>
      <c r="T273" s="113">
        <v>44287</v>
      </c>
      <c r="U273" s="124"/>
      <c r="V273" s="149">
        <v>0</v>
      </c>
    </row>
    <row r="274" spans="1:22" ht="15" customHeight="1" x14ac:dyDescent="0.25">
      <c r="A274" s="51" t="s">
        <v>355</v>
      </c>
      <c r="B274" s="123" t="s">
        <v>133</v>
      </c>
      <c r="C274" s="52"/>
      <c r="D274" s="35" t="s">
        <v>69</v>
      </c>
      <c r="E274" s="164"/>
      <c r="F274" s="111" t="s">
        <v>412</v>
      </c>
      <c r="G274" s="123" t="s">
        <v>129</v>
      </c>
      <c r="H274" s="123" t="s">
        <v>135</v>
      </c>
      <c r="I274" s="171" t="s">
        <v>1412</v>
      </c>
      <c r="J274" s="113">
        <v>43955.36550925926</v>
      </c>
      <c r="K274" s="108" t="s">
        <v>147</v>
      </c>
      <c r="L274" s="118">
        <v>44459</v>
      </c>
      <c r="M274" s="141">
        <v>8800</v>
      </c>
      <c r="N274" s="115" t="s">
        <v>412</v>
      </c>
      <c r="O274" s="115" t="s">
        <v>137</v>
      </c>
      <c r="P274" s="141">
        <v>8300</v>
      </c>
      <c r="Q274" s="149">
        <v>33353</v>
      </c>
      <c r="R274" s="113" t="s">
        <v>137</v>
      </c>
      <c r="S274" s="113">
        <v>43863</v>
      </c>
      <c r="T274" s="113">
        <v>44290</v>
      </c>
      <c r="U274" s="124"/>
      <c r="V274" s="149">
        <v>0</v>
      </c>
    </row>
    <row r="275" spans="1:22" ht="15" customHeight="1" x14ac:dyDescent="0.25">
      <c r="A275" s="51" t="s">
        <v>355</v>
      </c>
      <c r="B275" s="123" t="s">
        <v>133</v>
      </c>
      <c r="C275" s="52"/>
      <c r="D275" s="35" t="s">
        <v>69</v>
      </c>
      <c r="E275" s="164"/>
      <c r="F275" s="111" t="s">
        <v>413</v>
      </c>
      <c r="G275" s="123" t="s">
        <v>129</v>
      </c>
      <c r="H275" s="123" t="s">
        <v>135</v>
      </c>
      <c r="I275" s="171" t="s">
        <v>1413</v>
      </c>
      <c r="J275" s="113">
        <v>43955.366087962961</v>
      </c>
      <c r="K275" s="108" t="s">
        <v>147</v>
      </c>
      <c r="L275" s="118">
        <v>44447</v>
      </c>
      <c r="M275" s="141">
        <v>8800</v>
      </c>
      <c r="N275" s="115" t="s">
        <v>413</v>
      </c>
      <c r="O275" s="115" t="s">
        <v>137</v>
      </c>
      <c r="P275" s="141">
        <v>8300</v>
      </c>
      <c r="Q275" s="149">
        <v>17066.84</v>
      </c>
      <c r="R275" s="113" t="s">
        <v>137</v>
      </c>
      <c r="S275" s="113">
        <v>44013</v>
      </c>
      <c r="T275" s="113">
        <v>44074</v>
      </c>
      <c r="U275" s="124"/>
      <c r="V275" s="149">
        <v>0</v>
      </c>
    </row>
    <row r="276" spans="1:22" ht="15" customHeight="1" x14ac:dyDescent="0.25">
      <c r="A276" s="51" t="s">
        <v>355</v>
      </c>
      <c r="B276" s="123" t="s">
        <v>133</v>
      </c>
      <c r="C276" s="52"/>
      <c r="D276" s="35" t="s">
        <v>69</v>
      </c>
      <c r="E276" s="164"/>
      <c r="F276" s="111" t="s">
        <v>414</v>
      </c>
      <c r="G276" s="123" t="s">
        <v>129</v>
      </c>
      <c r="H276" s="123" t="s">
        <v>135</v>
      </c>
      <c r="I276" s="171" t="s">
        <v>1414</v>
      </c>
      <c r="J276" s="113">
        <v>43955.36681712963</v>
      </c>
      <c r="K276" s="108" t="s">
        <v>147</v>
      </c>
      <c r="L276" s="118">
        <v>44378</v>
      </c>
      <c r="M276" s="141">
        <v>8800</v>
      </c>
      <c r="N276" s="115" t="s">
        <v>414</v>
      </c>
      <c r="O276" s="115" t="s">
        <v>137</v>
      </c>
      <c r="P276" s="141">
        <v>3390.11</v>
      </c>
      <c r="Q276" s="149">
        <v>4065.1600000000003</v>
      </c>
      <c r="R276" s="113" t="s">
        <v>137</v>
      </c>
      <c r="S276" s="113">
        <v>43983</v>
      </c>
      <c r="T276" s="113">
        <v>44165</v>
      </c>
      <c r="U276" s="124"/>
      <c r="V276" s="149">
        <v>0</v>
      </c>
    </row>
    <row r="277" spans="1:22" ht="15" customHeight="1" x14ac:dyDescent="0.25">
      <c r="A277" s="51" t="s">
        <v>355</v>
      </c>
      <c r="B277" s="123" t="s">
        <v>133</v>
      </c>
      <c r="C277" s="52"/>
      <c r="D277" s="35" t="s">
        <v>69</v>
      </c>
      <c r="E277" s="164"/>
      <c r="F277" s="111" t="s">
        <v>415</v>
      </c>
      <c r="G277" s="123" t="s">
        <v>129</v>
      </c>
      <c r="H277" s="123" t="s">
        <v>135</v>
      </c>
      <c r="I277" s="171" t="s">
        <v>1415</v>
      </c>
      <c r="J277" s="113">
        <v>43955.367743055554</v>
      </c>
      <c r="K277" s="108" t="s">
        <v>147</v>
      </c>
      <c r="L277" s="118">
        <v>44449</v>
      </c>
      <c r="M277" s="141">
        <v>8800</v>
      </c>
      <c r="N277" s="115" t="s">
        <v>415</v>
      </c>
      <c r="O277" s="115" t="s">
        <v>137</v>
      </c>
      <c r="P277" s="141">
        <v>8300</v>
      </c>
      <c r="Q277" s="149">
        <v>12985.400000000001</v>
      </c>
      <c r="R277" s="113" t="s">
        <v>137</v>
      </c>
      <c r="S277" s="113">
        <v>44013</v>
      </c>
      <c r="T277" s="113">
        <v>44470</v>
      </c>
      <c r="U277" s="124"/>
      <c r="V277" s="149">
        <v>0</v>
      </c>
    </row>
    <row r="278" spans="1:22" ht="15" customHeight="1" x14ac:dyDescent="0.25">
      <c r="A278" s="51" t="s">
        <v>355</v>
      </c>
      <c r="B278" s="123" t="s">
        <v>133</v>
      </c>
      <c r="C278" s="52"/>
      <c r="D278" s="35" t="s">
        <v>69</v>
      </c>
      <c r="E278" s="164"/>
      <c r="F278" s="111" t="s">
        <v>416</v>
      </c>
      <c r="G278" s="123" t="s">
        <v>129</v>
      </c>
      <c r="H278" s="123" t="s">
        <v>135</v>
      </c>
      <c r="I278" s="171" t="s">
        <v>1416</v>
      </c>
      <c r="J278" s="113">
        <v>43955.369479166664</v>
      </c>
      <c r="K278" s="108" t="s">
        <v>317</v>
      </c>
      <c r="L278" s="118">
        <v>44389</v>
      </c>
      <c r="M278" s="141">
        <v>8800</v>
      </c>
      <c r="N278" s="115" t="s">
        <v>416</v>
      </c>
      <c r="O278" s="115" t="s">
        <v>137</v>
      </c>
      <c r="P278" s="141">
        <v>0</v>
      </c>
      <c r="Q278" s="149" t="s">
        <v>137</v>
      </c>
      <c r="R278" s="113" t="s">
        <v>137</v>
      </c>
      <c r="S278" s="113">
        <v>44028</v>
      </c>
      <c r="T278" s="113">
        <v>44485</v>
      </c>
      <c r="U278" s="124"/>
      <c r="V278" s="149">
        <v>0</v>
      </c>
    </row>
    <row r="279" spans="1:22" ht="15" customHeight="1" x14ac:dyDescent="0.25">
      <c r="A279" s="51" t="s">
        <v>355</v>
      </c>
      <c r="B279" s="123" t="s">
        <v>133</v>
      </c>
      <c r="C279" s="52"/>
      <c r="D279" s="35" t="s">
        <v>69</v>
      </c>
      <c r="E279" s="164"/>
      <c r="F279" s="111" t="s">
        <v>417</v>
      </c>
      <c r="G279" s="123" t="s">
        <v>129</v>
      </c>
      <c r="H279" s="123" t="s">
        <v>135</v>
      </c>
      <c r="I279" s="171" t="s">
        <v>1417</v>
      </c>
      <c r="J279" s="113">
        <v>43955.371793981481</v>
      </c>
      <c r="K279" s="108" t="s">
        <v>147</v>
      </c>
      <c r="L279" s="118">
        <v>44452</v>
      </c>
      <c r="M279" s="141">
        <v>8800</v>
      </c>
      <c r="N279" s="115" t="s">
        <v>417</v>
      </c>
      <c r="O279" s="115" t="s">
        <v>137</v>
      </c>
      <c r="P279" s="141">
        <v>8300</v>
      </c>
      <c r="Q279" s="149">
        <v>14441.580000000002</v>
      </c>
      <c r="R279" s="113" t="s">
        <v>137</v>
      </c>
      <c r="S279" s="113">
        <v>44044</v>
      </c>
      <c r="T279" s="113">
        <v>44196</v>
      </c>
      <c r="U279" s="124"/>
      <c r="V279" s="149">
        <v>0</v>
      </c>
    </row>
    <row r="280" spans="1:22" ht="15" customHeight="1" x14ac:dyDescent="0.25">
      <c r="A280" s="51" t="s">
        <v>355</v>
      </c>
      <c r="B280" s="123" t="s">
        <v>133</v>
      </c>
      <c r="C280" s="52"/>
      <c r="D280" s="35" t="s">
        <v>69</v>
      </c>
      <c r="E280" s="164"/>
      <c r="F280" s="111" t="s">
        <v>418</v>
      </c>
      <c r="G280" s="123" t="s">
        <v>129</v>
      </c>
      <c r="H280" s="123" t="s">
        <v>135</v>
      </c>
      <c r="I280" s="171" t="s">
        <v>1418</v>
      </c>
      <c r="J280" s="113">
        <v>43955.371990740743</v>
      </c>
      <c r="K280" s="108" t="s">
        <v>317</v>
      </c>
      <c r="L280" s="118">
        <v>44481</v>
      </c>
      <c r="M280" s="141">
        <v>8800</v>
      </c>
      <c r="N280" s="115" t="s">
        <v>418</v>
      </c>
      <c r="O280" s="115" t="s">
        <v>137</v>
      </c>
      <c r="P280" s="141">
        <v>0</v>
      </c>
      <c r="Q280" s="149"/>
      <c r="R280" s="113" t="s">
        <v>137</v>
      </c>
      <c r="S280" s="113">
        <v>44321</v>
      </c>
      <c r="T280" s="113">
        <v>44377</v>
      </c>
      <c r="U280" s="124"/>
      <c r="V280" s="149">
        <v>0</v>
      </c>
    </row>
    <row r="281" spans="1:22" ht="15" customHeight="1" x14ac:dyDescent="0.25">
      <c r="A281" s="51" t="s">
        <v>355</v>
      </c>
      <c r="B281" s="123" t="s">
        <v>133</v>
      </c>
      <c r="C281" s="52"/>
      <c r="D281" s="35" t="s">
        <v>69</v>
      </c>
      <c r="E281" s="164"/>
      <c r="F281" s="111" t="s">
        <v>419</v>
      </c>
      <c r="G281" s="123" t="s">
        <v>129</v>
      </c>
      <c r="H281" s="123" t="s">
        <v>135</v>
      </c>
      <c r="I281" s="171" t="s">
        <v>1419</v>
      </c>
      <c r="J281" s="113">
        <v>43955.374050925922</v>
      </c>
      <c r="K281" s="108" t="s">
        <v>147</v>
      </c>
      <c r="L281" s="118">
        <v>44463</v>
      </c>
      <c r="M281" s="141">
        <v>8800</v>
      </c>
      <c r="N281" s="115" t="s">
        <v>419</v>
      </c>
      <c r="O281" s="115" t="s">
        <v>137</v>
      </c>
      <c r="P281" s="141">
        <v>8300</v>
      </c>
      <c r="Q281" s="149">
        <v>13666.23</v>
      </c>
      <c r="R281" s="113" t="s">
        <v>137</v>
      </c>
      <c r="S281" s="113">
        <v>43983</v>
      </c>
      <c r="T281" s="113">
        <v>44343</v>
      </c>
      <c r="U281" s="124"/>
      <c r="V281" s="149">
        <v>0</v>
      </c>
    </row>
    <row r="282" spans="1:22" ht="15" customHeight="1" x14ac:dyDescent="0.25">
      <c r="A282" s="51" t="s">
        <v>355</v>
      </c>
      <c r="B282" s="123" t="s">
        <v>133</v>
      </c>
      <c r="C282" s="52"/>
      <c r="D282" s="35" t="s">
        <v>69</v>
      </c>
      <c r="E282" s="164"/>
      <c r="F282" s="111" t="s">
        <v>420</v>
      </c>
      <c r="G282" s="123" t="s">
        <v>129</v>
      </c>
      <c r="H282" s="123" t="s">
        <v>135</v>
      </c>
      <c r="I282" s="171" t="s">
        <v>1420</v>
      </c>
      <c r="J282" s="113">
        <v>43955.386736111112</v>
      </c>
      <c r="K282" s="108" t="s">
        <v>147</v>
      </c>
      <c r="L282" s="118">
        <v>44357</v>
      </c>
      <c r="M282" s="141">
        <v>8800</v>
      </c>
      <c r="N282" s="115" t="s">
        <v>420</v>
      </c>
      <c r="O282" s="115" t="s">
        <v>137</v>
      </c>
      <c r="P282" s="141">
        <v>7342.5</v>
      </c>
      <c r="Q282" s="149">
        <v>12234.619999999999</v>
      </c>
      <c r="R282" s="113" t="s">
        <v>137</v>
      </c>
      <c r="S282" s="113">
        <v>43891</v>
      </c>
      <c r="T282" s="113">
        <v>44036</v>
      </c>
      <c r="U282" s="124"/>
      <c r="V282" s="149">
        <v>0</v>
      </c>
    </row>
    <row r="283" spans="1:22" ht="15" customHeight="1" x14ac:dyDescent="0.25">
      <c r="A283" s="51" t="s">
        <v>355</v>
      </c>
      <c r="B283" s="123" t="s">
        <v>133</v>
      </c>
      <c r="C283" s="52"/>
      <c r="D283" s="35" t="s">
        <v>69</v>
      </c>
      <c r="E283" s="164"/>
      <c r="F283" s="111" t="s">
        <v>421</v>
      </c>
      <c r="G283" s="123" t="s">
        <v>129</v>
      </c>
      <c r="H283" s="123" t="s">
        <v>135</v>
      </c>
      <c r="I283" s="171" t="s">
        <v>1421</v>
      </c>
      <c r="J283" s="113">
        <v>43955.393414351849</v>
      </c>
      <c r="K283" s="108" t="s">
        <v>147</v>
      </c>
      <c r="L283" s="118">
        <v>44449</v>
      </c>
      <c r="M283" s="141">
        <v>8800</v>
      </c>
      <c r="N283" s="115" t="s">
        <v>421</v>
      </c>
      <c r="O283" s="115" t="s">
        <v>137</v>
      </c>
      <c r="P283" s="141">
        <v>8300</v>
      </c>
      <c r="Q283" s="149">
        <v>15155.650000000001</v>
      </c>
      <c r="R283" s="113" t="s">
        <v>137</v>
      </c>
      <c r="S283" s="113">
        <v>43983</v>
      </c>
      <c r="T283" s="113">
        <v>44316</v>
      </c>
      <c r="U283" s="124"/>
      <c r="V283" s="149">
        <v>0</v>
      </c>
    </row>
    <row r="284" spans="1:22" ht="15" customHeight="1" x14ac:dyDescent="0.25">
      <c r="A284" s="51" t="s">
        <v>355</v>
      </c>
      <c r="B284" s="123" t="s">
        <v>133</v>
      </c>
      <c r="C284" s="52"/>
      <c r="D284" s="35" t="s">
        <v>69</v>
      </c>
      <c r="E284" s="164"/>
      <c r="F284" s="111" t="s">
        <v>422</v>
      </c>
      <c r="G284" s="123" t="s">
        <v>129</v>
      </c>
      <c r="H284" s="123" t="s">
        <v>135</v>
      </c>
      <c r="I284" s="171" t="s">
        <v>1422</v>
      </c>
      <c r="J284" s="113">
        <v>43955.400543981479</v>
      </c>
      <c r="K284" s="108" t="s">
        <v>317</v>
      </c>
      <c r="L284" s="118">
        <v>44410</v>
      </c>
      <c r="M284" s="141">
        <v>8800</v>
      </c>
      <c r="N284" s="115" t="s">
        <v>422</v>
      </c>
      <c r="O284" s="115" t="s">
        <v>137</v>
      </c>
      <c r="P284" s="141">
        <v>0</v>
      </c>
      <c r="Q284" s="149" t="s">
        <v>137</v>
      </c>
      <c r="R284" s="113" t="s">
        <v>137</v>
      </c>
      <c r="S284" s="113">
        <v>43983</v>
      </c>
      <c r="T284" s="113">
        <v>44287</v>
      </c>
      <c r="U284" s="124"/>
      <c r="V284" s="149">
        <v>0</v>
      </c>
    </row>
    <row r="285" spans="1:22" ht="15" customHeight="1" x14ac:dyDescent="0.25">
      <c r="A285" s="51" t="s">
        <v>355</v>
      </c>
      <c r="B285" s="123" t="s">
        <v>133</v>
      </c>
      <c r="C285" s="52"/>
      <c r="D285" s="35" t="s">
        <v>69</v>
      </c>
      <c r="E285" s="164"/>
      <c r="F285" s="111" t="s">
        <v>423</v>
      </c>
      <c r="G285" s="123" t="s">
        <v>129</v>
      </c>
      <c r="H285" s="123" t="s">
        <v>135</v>
      </c>
      <c r="I285" s="171" t="s">
        <v>1423</v>
      </c>
      <c r="J285" s="113">
        <v>43955.432118055556</v>
      </c>
      <c r="K285" s="108" t="s">
        <v>317</v>
      </c>
      <c r="L285" s="118">
        <v>44389</v>
      </c>
      <c r="M285" s="141">
        <v>8800</v>
      </c>
      <c r="N285" s="115" t="s">
        <v>423</v>
      </c>
      <c r="O285" s="115" t="s">
        <v>137</v>
      </c>
      <c r="P285" s="141">
        <v>0</v>
      </c>
      <c r="Q285" s="149" t="s">
        <v>137</v>
      </c>
      <c r="R285" s="113" t="s">
        <v>137</v>
      </c>
      <c r="S285" s="113">
        <v>44013</v>
      </c>
      <c r="T285" s="113">
        <v>44135</v>
      </c>
      <c r="U285" s="124"/>
      <c r="V285" s="149">
        <v>0</v>
      </c>
    </row>
    <row r="286" spans="1:22" ht="15" customHeight="1" x14ac:dyDescent="0.25">
      <c r="A286" s="51" t="s">
        <v>355</v>
      </c>
      <c r="B286" s="123" t="s">
        <v>133</v>
      </c>
      <c r="C286" s="52"/>
      <c r="D286" s="35" t="s">
        <v>69</v>
      </c>
      <c r="E286" s="164"/>
      <c r="F286" s="111" t="s">
        <v>424</v>
      </c>
      <c r="G286" s="123" t="s">
        <v>129</v>
      </c>
      <c r="H286" s="123" t="s">
        <v>135</v>
      </c>
      <c r="I286" s="171" t="s">
        <v>1424</v>
      </c>
      <c r="J286" s="113">
        <v>43955.433472222219</v>
      </c>
      <c r="K286" s="108" t="s">
        <v>147</v>
      </c>
      <c r="L286" s="118">
        <v>44453</v>
      </c>
      <c r="M286" s="141">
        <v>8800</v>
      </c>
      <c r="N286" s="115" t="s">
        <v>424</v>
      </c>
      <c r="O286" s="115" t="s">
        <v>137</v>
      </c>
      <c r="P286" s="141">
        <v>6793.3</v>
      </c>
      <c r="Q286" s="149">
        <v>10106.759999999998</v>
      </c>
      <c r="R286" s="113" t="s">
        <v>137</v>
      </c>
      <c r="S286" s="113">
        <v>44075</v>
      </c>
      <c r="T286" s="113">
        <v>44484</v>
      </c>
      <c r="U286" s="124"/>
      <c r="V286" s="149">
        <v>0</v>
      </c>
    </row>
    <row r="287" spans="1:22" ht="15" customHeight="1" x14ac:dyDescent="0.25">
      <c r="A287" s="51" t="s">
        <v>355</v>
      </c>
      <c r="B287" s="123" t="s">
        <v>133</v>
      </c>
      <c r="C287" s="52"/>
      <c r="D287" s="35" t="s">
        <v>69</v>
      </c>
      <c r="E287" s="164"/>
      <c r="F287" s="111" t="s">
        <v>425</v>
      </c>
      <c r="G287" s="123" t="s">
        <v>129</v>
      </c>
      <c r="H287" s="123" t="s">
        <v>135</v>
      </c>
      <c r="I287" s="171" t="s">
        <v>1425</v>
      </c>
      <c r="J287" s="113">
        <v>43955.466874999998</v>
      </c>
      <c r="K287" s="108" t="s">
        <v>147</v>
      </c>
      <c r="L287" s="118">
        <v>44453</v>
      </c>
      <c r="M287" s="141">
        <v>8800</v>
      </c>
      <c r="N287" s="115" t="s">
        <v>425</v>
      </c>
      <c r="O287" s="115" t="s">
        <v>137</v>
      </c>
      <c r="P287" s="141">
        <v>8300</v>
      </c>
      <c r="Q287" s="149">
        <v>12657.400000000001</v>
      </c>
      <c r="R287" s="113" t="s">
        <v>137</v>
      </c>
      <c r="S287" s="113">
        <v>44014</v>
      </c>
      <c r="T287" s="113">
        <v>44084</v>
      </c>
      <c r="U287" s="124"/>
      <c r="V287" s="149">
        <v>0</v>
      </c>
    </row>
    <row r="288" spans="1:22" ht="15" customHeight="1" x14ac:dyDescent="0.25">
      <c r="A288" s="51" t="s">
        <v>355</v>
      </c>
      <c r="B288" s="123" t="s">
        <v>133</v>
      </c>
      <c r="C288" s="52"/>
      <c r="D288" s="35" t="s">
        <v>69</v>
      </c>
      <c r="E288" s="164"/>
      <c r="F288" s="111" t="s">
        <v>426</v>
      </c>
      <c r="G288" s="123" t="s">
        <v>129</v>
      </c>
      <c r="H288" s="123" t="s">
        <v>135</v>
      </c>
      <c r="I288" s="171" t="s">
        <v>1426</v>
      </c>
      <c r="J288" s="113">
        <v>43955.469398148147</v>
      </c>
      <c r="K288" s="108" t="s">
        <v>317</v>
      </c>
      <c r="L288" s="118">
        <v>44445</v>
      </c>
      <c r="M288" s="141">
        <v>8800</v>
      </c>
      <c r="N288" s="115" t="s">
        <v>426</v>
      </c>
      <c r="O288" s="115" t="s">
        <v>137</v>
      </c>
      <c r="P288" s="141">
        <v>0</v>
      </c>
      <c r="Q288" s="149" t="s">
        <v>137</v>
      </c>
      <c r="R288" s="113" t="s">
        <v>137</v>
      </c>
      <c r="S288" s="113">
        <v>43983</v>
      </c>
      <c r="T288" s="113">
        <v>44043</v>
      </c>
      <c r="U288" s="124"/>
      <c r="V288" s="149">
        <v>0</v>
      </c>
    </row>
    <row r="289" spans="1:22" ht="15" customHeight="1" x14ac:dyDescent="0.25">
      <c r="A289" s="51" t="s">
        <v>355</v>
      </c>
      <c r="B289" s="123" t="s">
        <v>133</v>
      </c>
      <c r="C289" s="52"/>
      <c r="D289" s="35" t="s">
        <v>69</v>
      </c>
      <c r="E289" s="164"/>
      <c r="F289" s="111" t="s">
        <v>427</v>
      </c>
      <c r="G289" s="123" t="s">
        <v>129</v>
      </c>
      <c r="H289" s="123" t="s">
        <v>135</v>
      </c>
      <c r="I289" s="171" t="s">
        <v>1427</v>
      </c>
      <c r="J289" s="113">
        <v>43955.741886574076</v>
      </c>
      <c r="K289" s="108" t="s">
        <v>317</v>
      </c>
      <c r="L289" s="118">
        <v>44411</v>
      </c>
      <c r="M289" s="141">
        <v>8800</v>
      </c>
      <c r="N289" s="115" t="s">
        <v>427</v>
      </c>
      <c r="O289" s="115" t="s">
        <v>137</v>
      </c>
      <c r="P289" s="141">
        <v>0</v>
      </c>
      <c r="Q289" s="149" t="s">
        <v>137</v>
      </c>
      <c r="R289" s="113" t="s">
        <v>137</v>
      </c>
      <c r="S289" s="113">
        <v>44027</v>
      </c>
      <c r="T289" s="113">
        <v>44150</v>
      </c>
      <c r="U289" s="124"/>
      <c r="V289" s="149">
        <v>0</v>
      </c>
    </row>
    <row r="290" spans="1:22" ht="15" customHeight="1" x14ac:dyDescent="0.25">
      <c r="A290" s="51" t="s">
        <v>355</v>
      </c>
      <c r="B290" s="123" t="s">
        <v>133</v>
      </c>
      <c r="C290" s="52"/>
      <c r="D290" s="35" t="s">
        <v>69</v>
      </c>
      <c r="E290" s="164"/>
      <c r="F290" s="111" t="s">
        <v>428</v>
      </c>
      <c r="G290" s="123" t="s">
        <v>129</v>
      </c>
      <c r="H290" s="123" t="s">
        <v>135</v>
      </c>
      <c r="I290" s="171" t="s">
        <v>1428</v>
      </c>
      <c r="J290" s="113">
        <v>43955.805081018516</v>
      </c>
      <c r="K290" s="108" t="s">
        <v>317</v>
      </c>
      <c r="L290" s="118">
        <v>44481</v>
      </c>
      <c r="M290" s="141">
        <v>8800</v>
      </c>
      <c r="N290" s="115" t="s">
        <v>428</v>
      </c>
      <c r="O290" s="115" t="s">
        <v>137</v>
      </c>
      <c r="P290" s="141">
        <v>0</v>
      </c>
      <c r="Q290" s="149"/>
      <c r="R290" s="113" t="s">
        <v>137</v>
      </c>
      <c r="S290" s="113">
        <v>44317</v>
      </c>
      <c r="T290" s="113">
        <v>44470</v>
      </c>
      <c r="U290" s="124"/>
      <c r="V290" s="149">
        <v>0</v>
      </c>
    </row>
    <row r="291" spans="1:22" ht="15" customHeight="1" x14ac:dyDescent="0.25">
      <c r="A291" s="51" t="s">
        <v>355</v>
      </c>
      <c r="B291" s="123" t="s">
        <v>133</v>
      </c>
      <c r="C291" s="52"/>
      <c r="D291" s="35" t="s">
        <v>69</v>
      </c>
      <c r="E291" s="164"/>
      <c r="F291" s="111" t="s">
        <v>429</v>
      </c>
      <c r="G291" s="123" t="s">
        <v>129</v>
      </c>
      <c r="H291" s="123" t="s">
        <v>135</v>
      </c>
      <c r="I291" s="171" t="s">
        <v>1429</v>
      </c>
      <c r="J291" s="113">
        <v>43955.923819444448</v>
      </c>
      <c r="K291" s="108" t="s">
        <v>147</v>
      </c>
      <c r="L291" s="118">
        <v>44207</v>
      </c>
      <c r="M291" s="141">
        <v>8800</v>
      </c>
      <c r="N291" s="115" t="s">
        <v>429</v>
      </c>
      <c r="O291" s="115" t="s">
        <v>137</v>
      </c>
      <c r="P291" s="141">
        <v>8300</v>
      </c>
      <c r="Q291" s="149">
        <v>16273.68</v>
      </c>
      <c r="R291" s="113" t="s">
        <v>137</v>
      </c>
      <c r="S291" s="113">
        <v>44075</v>
      </c>
      <c r="T291" s="113">
        <v>44160</v>
      </c>
      <c r="U291" s="124"/>
      <c r="V291" s="149">
        <v>0</v>
      </c>
    </row>
    <row r="292" spans="1:22" ht="15" customHeight="1" x14ac:dyDescent="0.25">
      <c r="A292" s="51" t="s">
        <v>355</v>
      </c>
      <c r="B292" s="123" t="s">
        <v>133</v>
      </c>
      <c r="C292" s="52"/>
      <c r="D292" s="35" t="s">
        <v>69</v>
      </c>
      <c r="E292" s="164"/>
      <c r="F292" s="111" t="s">
        <v>430</v>
      </c>
      <c r="G292" s="123" t="s">
        <v>129</v>
      </c>
      <c r="H292" s="123" t="s">
        <v>135</v>
      </c>
      <c r="I292" s="171" t="s">
        <v>1430</v>
      </c>
      <c r="J292" s="113">
        <v>43956.316689814812</v>
      </c>
      <c r="K292" s="108" t="s">
        <v>147</v>
      </c>
      <c r="L292" s="118">
        <v>44452</v>
      </c>
      <c r="M292" s="141">
        <v>8800</v>
      </c>
      <c r="N292" s="115" t="s">
        <v>430</v>
      </c>
      <c r="O292" s="115" t="s">
        <v>137</v>
      </c>
      <c r="P292" s="141">
        <v>5264.32</v>
      </c>
      <c r="Q292" s="149">
        <v>6966.48</v>
      </c>
      <c r="R292" s="113" t="s">
        <v>137</v>
      </c>
      <c r="S292" s="113">
        <v>44013</v>
      </c>
      <c r="T292" s="113">
        <v>44348</v>
      </c>
      <c r="U292" s="124"/>
      <c r="V292" s="149">
        <v>0</v>
      </c>
    </row>
    <row r="293" spans="1:22" ht="15" customHeight="1" x14ac:dyDescent="0.25">
      <c r="A293" s="51" t="s">
        <v>355</v>
      </c>
      <c r="B293" s="123" t="s">
        <v>133</v>
      </c>
      <c r="C293" s="52"/>
      <c r="D293" s="35" t="s">
        <v>69</v>
      </c>
      <c r="E293" s="164"/>
      <c r="F293" s="111" t="s">
        <v>431</v>
      </c>
      <c r="G293" s="123" t="s">
        <v>129</v>
      </c>
      <c r="H293" s="123" t="s">
        <v>135</v>
      </c>
      <c r="I293" s="171" t="s">
        <v>1431</v>
      </c>
      <c r="J293" s="113">
        <v>43956.399594907409</v>
      </c>
      <c r="K293" s="108" t="s">
        <v>147</v>
      </c>
      <c r="L293" s="118">
        <v>44480</v>
      </c>
      <c r="M293" s="141">
        <v>8800</v>
      </c>
      <c r="N293" s="115" t="s">
        <v>431</v>
      </c>
      <c r="O293" s="115" t="s">
        <v>137</v>
      </c>
      <c r="P293" s="141">
        <v>8800</v>
      </c>
      <c r="Q293" s="149">
        <v>32402.300000000003</v>
      </c>
      <c r="R293" s="113" t="s">
        <v>137</v>
      </c>
      <c r="S293" s="113">
        <v>44105</v>
      </c>
      <c r="T293" s="113">
        <v>44348</v>
      </c>
      <c r="U293" s="124"/>
      <c r="V293" s="149">
        <v>0</v>
      </c>
    </row>
    <row r="294" spans="1:22" ht="15" customHeight="1" x14ac:dyDescent="0.25">
      <c r="A294" s="51" t="s">
        <v>355</v>
      </c>
      <c r="B294" s="123" t="s">
        <v>133</v>
      </c>
      <c r="C294" s="52"/>
      <c r="D294" s="35" t="s">
        <v>69</v>
      </c>
      <c r="E294" s="164"/>
      <c r="F294" s="111" t="s">
        <v>432</v>
      </c>
      <c r="G294" s="123" t="s">
        <v>129</v>
      </c>
      <c r="H294" s="123" t="s">
        <v>135</v>
      </c>
      <c r="I294" s="171" t="s">
        <v>1432</v>
      </c>
      <c r="J294" s="113">
        <v>43956.440671296295</v>
      </c>
      <c r="K294" s="108" t="s">
        <v>147</v>
      </c>
      <c r="L294" s="118">
        <v>44225</v>
      </c>
      <c r="M294" s="141">
        <v>8800</v>
      </c>
      <c r="N294" s="115" t="s">
        <v>432</v>
      </c>
      <c r="O294" s="115" t="s">
        <v>137</v>
      </c>
      <c r="P294" s="141">
        <v>8300</v>
      </c>
      <c r="Q294" s="149">
        <v>17893.259999999998</v>
      </c>
      <c r="R294" s="113" t="s">
        <v>137</v>
      </c>
      <c r="S294" s="113">
        <v>43983</v>
      </c>
      <c r="T294" s="113">
        <v>43980</v>
      </c>
      <c r="U294" s="124"/>
      <c r="V294" s="149">
        <v>0</v>
      </c>
    </row>
    <row r="295" spans="1:22" ht="15" customHeight="1" x14ac:dyDescent="0.25">
      <c r="A295" s="51" t="s">
        <v>355</v>
      </c>
      <c r="B295" s="123" t="s">
        <v>133</v>
      </c>
      <c r="C295" s="52"/>
      <c r="D295" s="35" t="s">
        <v>69</v>
      </c>
      <c r="E295" s="164"/>
      <c r="F295" s="111" t="s">
        <v>433</v>
      </c>
      <c r="G295" s="123" t="s">
        <v>129</v>
      </c>
      <c r="H295" s="123" t="s">
        <v>135</v>
      </c>
      <c r="I295" s="171" t="s">
        <v>1433</v>
      </c>
      <c r="J295" s="113">
        <v>43956.453750000001</v>
      </c>
      <c r="K295" s="108" t="s">
        <v>147</v>
      </c>
      <c r="L295" s="118">
        <v>44449</v>
      </c>
      <c r="M295" s="141">
        <v>8800</v>
      </c>
      <c r="N295" s="115" t="s">
        <v>433</v>
      </c>
      <c r="O295" s="115" t="s">
        <v>137</v>
      </c>
      <c r="P295" s="141">
        <v>8800</v>
      </c>
      <c r="Q295" s="149">
        <v>14422.669999999998</v>
      </c>
      <c r="R295" s="113" t="s">
        <v>137</v>
      </c>
      <c r="S295" s="113">
        <v>43411</v>
      </c>
      <c r="T295" s="113">
        <v>44469</v>
      </c>
      <c r="U295" s="124"/>
      <c r="V295" s="149">
        <v>0</v>
      </c>
    </row>
    <row r="296" spans="1:22" ht="15" customHeight="1" x14ac:dyDescent="0.25">
      <c r="A296" s="51" t="s">
        <v>355</v>
      </c>
      <c r="B296" s="123" t="s">
        <v>133</v>
      </c>
      <c r="C296" s="52"/>
      <c r="D296" s="35" t="s">
        <v>69</v>
      </c>
      <c r="E296" s="164"/>
      <c r="F296" s="111" t="s">
        <v>434</v>
      </c>
      <c r="G296" s="123" t="s">
        <v>129</v>
      </c>
      <c r="H296" s="123" t="s">
        <v>135</v>
      </c>
      <c r="I296" s="171" t="s">
        <v>1434</v>
      </c>
      <c r="J296" s="113">
        <v>43956.836273148147</v>
      </c>
      <c r="K296" s="108" t="s">
        <v>317</v>
      </c>
      <c r="L296" s="118">
        <v>44467</v>
      </c>
      <c r="M296" s="141">
        <v>8800</v>
      </c>
      <c r="N296" s="115" t="s">
        <v>434</v>
      </c>
      <c r="O296" s="115" t="s">
        <v>137</v>
      </c>
      <c r="P296" s="141">
        <v>0</v>
      </c>
      <c r="Q296" s="149" t="s">
        <v>137</v>
      </c>
      <c r="R296" s="113" t="s">
        <v>137</v>
      </c>
      <c r="S296" s="113">
        <v>43983</v>
      </c>
      <c r="T296" s="113">
        <v>44042</v>
      </c>
      <c r="U296" s="124"/>
      <c r="V296" s="149">
        <v>0</v>
      </c>
    </row>
    <row r="297" spans="1:22" ht="15" customHeight="1" x14ac:dyDescent="0.25">
      <c r="A297" s="51" t="s">
        <v>355</v>
      </c>
      <c r="B297" s="123" t="s">
        <v>133</v>
      </c>
      <c r="C297" s="52"/>
      <c r="D297" s="35" t="s">
        <v>69</v>
      </c>
      <c r="E297" s="164"/>
      <c r="F297" s="111" t="s">
        <v>435</v>
      </c>
      <c r="G297" s="123" t="s">
        <v>129</v>
      </c>
      <c r="H297" s="123" t="s">
        <v>135</v>
      </c>
      <c r="I297" s="171" t="s">
        <v>1435</v>
      </c>
      <c r="J297" s="113">
        <v>43957.344004629631</v>
      </c>
      <c r="K297" s="108" t="s">
        <v>147</v>
      </c>
      <c r="L297" s="118">
        <v>44264</v>
      </c>
      <c r="M297" s="141">
        <v>8800</v>
      </c>
      <c r="N297" s="115" t="s">
        <v>435</v>
      </c>
      <c r="O297" s="115" t="s">
        <v>137</v>
      </c>
      <c r="P297" s="141">
        <v>8100.67</v>
      </c>
      <c r="Q297" s="149">
        <v>11100.99</v>
      </c>
      <c r="R297" s="113" t="s">
        <v>137</v>
      </c>
      <c r="S297" s="113">
        <v>43983</v>
      </c>
      <c r="T297" s="113">
        <v>44162</v>
      </c>
      <c r="U297" s="124"/>
      <c r="V297" s="149">
        <v>0</v>
      </c>
    </row>
    <row r="298" spans="1:22" ht="15" customHeight="1" x14ac:dyDescent="0.25">
      <c r="A298" s="51" t="s">
        <v>355</v>
      </c>
      <c r="B298" s="123" t="s">
        <v>133</v>
      </c>
      <c r="C298" s="52"/>
      <c r="D298" s="35" t="s">
        <v>69</v>
      </c>
      <c r="E298" s="164"/>
      <c r="F298" s="111" t="s">
        <v>436</v>
      </c>
      <c r="G298" s="123" t="s">
        <v>129</v>
      </c>
      <c r="H298" s="123" t="s">
        <v>135</v>
      </c>
      <c r="I298" s="171" t="s">
        <v>1436</v>
      </c>
      <c r="J298" s="113">
        <v>43957.486944444441</v>
      </c>
      <c r="K298" s="108" t="s">
        <v>147</v>
      </c>
      <c r="L298" s="118">
        <v>44482</v>
      </c>
      <c r="M298" s="141">
        <v>8800</v>
      </c>
      <c r="N298" s="115" t="s">
        <v>436</v>
      </c>
      <c r="O298" s="115" t="s">
        <v>137</v>
      </c>
      <c r="P298" s="141">
        <v>8130.6</v>
      </c>
      <c r="Q298" s="149">
        <v>12165.88</v>
      </c>
      <c r="R298" s="113" t="s">
        <v>137</v>
      </c>
      <c r="S298" s="113">
        <v>44044</v>
      </c>
      <c r="T298" s="113">
        <v>44377</v>
      </c>
      <c r="U298" s="124"/>
      <c r="V298" s="149">
        <v>0</v>
      </c>
    </row>
    <row r="299" spans="1:22" ht="15" customHeight="1" x14ac:dyDescent="0.25">
      <c r="A299" s="51" t="s">
        <v>355</v>
      </c>
      <c r="B299" s="123" t="s">
        <v>133</v>
      </c>
      <c r="C299" s="52"/>
      <c r="D299" s="35" t="s">
        <v>69</v>
      </c>
      <c r="E299" s="164"/>
      <c r="F299" s="111" t="s">
        <v>437</v>
      </c>
      <c r="G299" s="123" t="s">
        <v>129</v>
      </c>
      <c r="H299" s="123" t="s">
        <v>135</v>
      </c>
      <c r="I299" s="171" t="s">
        <v>1437</v>
      </c>
      <c r="J299" s="113">
        <v>43957.505648148152</v>
      </c>
      <c r="K299" s="108" t="s">
        <v>147</v>
      </c>
      <c r="L299" s="118">
        <v>44449</v>
      </c>
      <c r="M299" s="141">
        <v>8800</v>
      </c>
      <c r="N299" s="115" t="s">
        <v>437</v>
      </c>
      <c r="O299" s="115" t="s">
        <v>137</v>
      </c>
      <c r="P299" s="141">
        <v>8800</v>
      </c>
      <c r="Q299" s="149">
        <v>12565.240000000002</v>
      </c>
      <c r="R299" s="113" t="s">
        <v>137</v>
      </c>
      <c r="S299" s="113">
        <v>43983</v>
      </c>
      <c r="T299" s="113">
        <v>44409</v>
      </c>
      <c r="U299" s="124"/>
      <c r="V299" s="149">
        <v>0</v>
      </c>
    </row>
    <row r="300" spans="1:22" ht="15" customHeight="1" x14ac:dyDescent="0.25">
      <c r="A300" s="51" t="s">
        <v>355</v>
      </c>
      <c r="B300" s="123" t="s">
        <v>133</v>
      </c>
      <c r="C300" s="52"/>
      <c r="D300" s="35" t="s">
        <v>69</v>
      </c>
      <c r="E300" s="164"/>
      <c r="F300" s="111" t="s">
        <v>438</v>
      </c>
      <c r="G300" s="123" t="s">
        <v>129</v>
      </c>
      <c r="H300" s="123" t="s">
        <v>135</v>
      </c>
      <c r="I300" s="171" t="s">
        <v>1438</v>
      </c>
      <c r="J300" s="113">
        <v>43957.51357638889</v>
      </c>
      <c r="K300" s="108" t="s">
        <v>147</v>
      </c>
      <c r="L300" s="118">
        <v>44341</v>
      </c>
      <c r="M300" s="141">
        <v>8800</v>
      </c>
      <c r="N300" s="115" t="s">
        <v>438</v>
      </c>
      <c r="O300" s="115" t="s">
        <v>137</v>
      </c>
      <c r="P300" s="141">
        <v>8300</v>
      </c>
      <c r="Q300" s="149">
        <v>12795.279999999999</v>
      </c>
      <c r="R300" s="113" t="s">
        <v>137</v>
      </c>
      <c r="S300" s="113">
        <v>44013</v>
      </c>
      <c r="T300" s="113">
        <v>44173</v>
      </c>
      <c r="U300" s="124"/>
      <c r="V300" s="149">
        <v>0</v>
      </c>
    </row>
    <row r="301" spans="1:22" ht="15" customHeight="1" x14ac:dyDescent="0.25">
      <c r="A301" s="35" t="s">
        <v>131</v>
      </c>
      <c r="B301" s="35" t="s">
        <v>133</v>
      </c>
      <c r="C301" s="52"/>
      <c r="D301" s="35" t="s">
        <v>69</v>
      </c>
      <c r="E301" s="164"/>
      <c r="F301" s="111" t="s">
        <v>439</v>
      </c>
      <c r="G301" s="112" t="str">
        <f>'[1]Výzva_vyplnenie '!$B$6</f>
        <v>Príspevok na zateplenie rodinného domu</v>
      </c>
      <c r="H301" s="35" t="s">
        <v>135</v>
      </c>
      <c r="I301" s="172" t="s">
        <v>1183</v>
      </c>
      <c r="J301" s="113">
        <v>43633.339131944442</v>
      </c>
      <c r="K301" s="108" t="s">
        <v>147</v>
      </c>
      <c r="L301" s="118">
        <v>44449</v>
      </c>
      <c r="M301" s="143">
        <v>8800</v>
      </c>
      <c r="N301" s="115" t="str">
        <f t="shared" ref="N301:N364" si="1">F301</f>
        <v>Z5/2019/5</v>
      </c>
      <c r="O301" s="108" t="s">
        <v>137</v>
      </c>
      <c r="P301" s="144">
        <v>8285</v>
      </c>
      <c r="Q301" s="144">
        <v>16901.900000000001</v>
      </c>
      <c r="R301" s="114" t="s">
        <v>137</v>
      </c>
      <c r="S301" s="113">
        <v>43647</v>
      </c>
      <c r="T301" s="113">
        <v>44196</v>
      </c>
      <c r="U301" s="116"/>
      <c r="V301" s="154">
        <v>0</v>
      </c>
    </row>
    <row r="302" spans="1:22" ht="15" customHeight="1" x14ac:dyDescent="0.25">
      <c r="A302" s="35" t="s">
        <v>131</v>
      </c>
      <c r="B302" s="35" t="s">
        <v>133</v>
      </c>
      <c r="C302" s="52"/>
      <c r="D302" s="35" t="s">
        <v>69</v>
      </c>
      <c r="E302" s="164"/>
      <c r="F302" s="111" t="s">
        <v>440</v>
      </c>
      <c r="G302" s="112" t="str">
        <f>'[1]Výzva_vyplnenie '!$B$6</f>
        <v>Príspevok na zateplenie rodinného domu</v>
      </c>
      <c r="H302" s="35" t="s">
        <v>135</v>
      </c>
      <c r="I302" s="172" t="s">
        <v>1184</v>
      </c>
      <c r="J302" s="113">
        <v>43633.33965277778</v>
      </c>
      <c r="K302" s="108" t="s">
        <v>147</v>
      </c>
      <c r="L302" s="118">
        <v>44442</v>
      </c>
      <c r="M302" s="143">
        <v>8800</v>
      </c>
      <c r="N302" s="115" t="str">
        <f t="shared" si="1"/>
        <v>Z5/2019/6</v>
      </c>
      <c r="O302" s="108" t="s">
        <v>137</v>
      </c>
      <c r="P302" s="144">
        <v>8300</v>
      </c>
      <c r="Q302" s="144">
        <v>14032.93</v>
      </c>
      <c r="R302" s="114" t="s">
        <v>137</v>
      </c>
      <c r="S302" s="113">
        <v>43709</v>
      </c>
      <c r="T302" s="113">
        <v>44075</v>
      </c>
      <c r="U302" s="116"/>
      <c r="V302" s="154">
        <v>0</v>
      </c>
    </row>
    <row r="303" spans="1:22" ht="15" customHeight="1" x14ac:dyDescent="0.25">
      <c r="A303" s="35" t="s">
        <v>131</v>
      </c>
      <c r="B303" s="35" t="s">
        <v>133</v>
      </c>
      <c r="C303" s="52"/>
      <c r="D303" s="35" t="s">
        <v>69</v>
      </c>
      <c r="E303" s="164"/>
      <c r="F303" s="111" t="s">
        <v>441</v>
      </c>
      <c r="G303" s="112" t="str">
        <f>'[1]Výzva_vyplnenie '!$B$6</f>
        <v>Príspevok na zateplenie rodinného domu</v>
      </c>
      <c r="H303" s="35" t="s">
        <v>135</v>
      </c>
      <c r="I303" s="172" t="s">
        <v>1185</v>
      </c>
      <c r="J303" s="113">
        <v>43633.344571759262</v>
      </c>
      <c r="K303" s="108" t="s">
        <v>147</v>
      </c>
      <c r="L303" s="118">
        <v>44384</v>
      </c>
      <c r="M303" s="143">
        <v>8800</v>
      </c>
      <c r="N303" s="115" t="str">
        <f t="shared" si="1"/>
        <v>Z5/2019/12</v>
      </c>
      <c r="O303" s="108" t="s">
        <v>137</v>
      </c>
      <c r="P303" s="144">
        <v>4031.18</v>
      </c>
      <c r="Q303" s="144">
        <v>4886.7599999999984</v>
      </c>
      <c r="R303" s="114" t="s">
        <v>137</v>
      </c>
      <c r="S303" s="113">
        <v>43647</v>
      </c>
      <c r="T303" s="113">
        <v>44043</v>
      </c>
      <c r="U303" s="116"/>
      <c r="V303" s="154">
        <v>0</v>
      </c>
    </row>
    <row r="304" spans="1:22" ht="15" customHeight="1" x14ac:dyDescent="0.25">
      <c r="A304" s="35" t="s">
        <v>131</v>
      </c>
      <c r="B304" s="35" t="s">
        <v>133</v>
      </c>
      <c r="C304" s="52"/>
      <c r="D304" s="35" t="s">
        <v>69</v>
      </c>
      <c r="E304" s="164"/>
      <c r="F304" s="111" t="s">
        <v>442</v>
      </c>
      <c r="G304" s="112" t="str">
        <f>'[1]Výzva_vyplnenie '!$B$6</f>
        <v>Príspevok na zateplenie rodinného domu</v>
      </c>
      <c r="H304" s="35" t="s">
        <v>135</v>
      </c>
      <c r="I304" s="172" t="s">
        <v>1186</v>
      </c>
      <c r="J304" s="113">
        <v>43633.346099537041</v>
      </c>
      <c r="K304" s="108" t="s">
        <v>317</v>
      </c>
      <c r="L304" s="118">
        <v>44482</v>
      </c>
      <c r="M304" s="143">
        <v>8800</v>
      </c>
      <c r="N304" s="115" t="str">
        <f t="shared" si="1"/>
        <v>Z5/2019/18</v>
      </c>
      <c r="O304" s="108" t="s">
        <v>137</v>
      </c>
      <c r="P304" s="144">
        <v>0</v>
      </c>
      <c r="Q304" s="144" t="s">
        <v>137</v>
      </c>
      <c r="R304" s="114" t="s">
        <v>137</v>
      </c>
      <c r="S304" s="113">
        <v>43678</v>
      </c>
      <c r="T304" s="113">
        <v>43739</v>
      </c>
      <c r="U304" s="116"/>
      <c r="V304" s="154">
        <v>0</v>
      </c>
    </row>
    <row r="305" spans="1:22" ht="15" customHeight="1" x14ac:dyDescent="0.25">
      <c r="A305" s="35" t="s">
        <v>131</v>
      </c>
      <c r="B305" s="35" t="s">
        <v>133</v>
      </c>
      <c r="C305" s="52"/>
      <c r="D305" s="35" t="s">
        <v>69</v>
      </c>
      <c r="E305" s="164"/>
      <c r="F305" s="111" t="s">
        <v>443</v>
      </c>
      <c r="G305" s="112" t="str">
        <f>'[1]Výzva_vyplnenie '!$B$6</f>
        <v>Príspevok na zateplenie rodinného domu</v>
      </c>
      <c r="H305" s="35" t="s">
        <v>135</v>
      </c>
      <c r="I305" s="172" t="s">
        <v>1187</v>
      </c>
      <c r="J305" s="113">
        <v>43633.346342592595</v>
      </c>
      <c r="K305" s="108" t="s">
        <v>317</v>
      </c>
      <c r="L305" s="118">
        <v>44482</v>
      </c>
      <c r="M305" s="143">
        <v>8800</v>
      </c>
      <c r="N305" s="115" t="str">
        <f t="shared" si="1"/>
        <v>Z5/2019/22</v>
      </c>
      <c r="O305" s="108" t="s">
        <v>137</v>
      </c>
      <c r="P305" s="144">
        <v>0</v>
      </c>
      <c r="Q305" s="144" t="s">
        <v>137</v>
      </c>
      <c r="R305" s="114" t="s">
        <v>137</v>
      </c>
      <c r="S305" s="113">
        <v>43709</v>
      </c>
      <c r="T305" s="113">
        <v>43952</v>
      </c>
      <c r="U305" s="116"/>
      <c r="V305" s="154">
        <v>0</v>
      </c>
    </row>
    <row r="306" spans="1:22" ht="15" customHeight="1" x14ac:dyDescent="0.25">
      <c r="A306" s="35" t="s">
        <v>131</v>
      </c>
      <c r="B306" s="35" t="s">
        <v>133</v>
      </c>
      <c r="C306" s="52"/>
      <c r="D306" s="35" t="s">
        <v>69</v>
      </c>
      <c r="E306" s="164"/>
      <c r="F306" s="111" t="s">
        <v>444</v>
      </c>
      <c r="G306" s="112" t="str">
        <f>'[1]Výzva_vyplnenie '!$B$6</f>
        <v>Príspevok na zateplenie rodinného domu</v>
      </c>
      <c r="H306" s="35" t="s">
        <v>135</v>
      </c>
      <c r="I306" s="172" t="s">
        <v>1188</v>
      </c>
      <c r="J306" s="113">
        <v>43633.34752314815</v>
      </c>
      <c r="K306" s="108" t="s">
        <v>147</v>
      </c>
      <c r="L306" s="118">
        <v>44236</v>
      </c>
      <c r="M306" s="143">
        <v>8800</v>
      </c>
      <c r="N306" s="115" t="str">
        <f t="shared" si="1"/>
        <v>Z5/2019/24</v>
      </c>
      <c r="O306" s="108" t="s">
        <v>137</v>
      </c>
      <c r="P306" s="144">
        <v>7800</v>
      </c>
      <c r="Q306" s="144">
        <v>28734.879999999997</v>
      </c>
      <c r="R306" s="114" t="s">
        <v>137</v>
      </c>
      <c r="S306" s="113">
        <v>43678</v>
      </c>
      <c r="T306" s="113">
        <v>44067</v>
      </c>
      <c r="U306" s="116"/>
      <c r="V306" s="154">
        <v>0</v>
      </c>
    </row>
    <row r="307" spans="1:22" ht="15" customHeight="1" x14ac:dyDescent="0.25">
      <c r="A307" s="35" t="s">
        <v>131</v>
      </c>
      <c r="B307" s="35" t="s">
        <v>133</v>
      </c>
      <c r="C307" s="52"/>
      <c r="D307" s="35" t="s">
        <v>69</v>
      </c>
      <c r="E307" s="164"/>
      <c r="F307" s="111" t="s">
        <v>445</v>
      </c>
      <c r="G307" s="112" t="str">
        <f>'[1]Výzva_vyplnenie '!$B$6</f>
        <v>Príspevok na zateplenie rodinného domu</v>
      </c>
      <c r="H307" s="35" t="s">
        <v>135</v>
      </c>
      <c r="I307" s="172" t="s">
        <v>1189</v>
      </c>
      <c r="J307" s="113">
        <v>43633.349074074074</v>
      </c>
      <c r="K307" s="108" t="s">
        <v>317</v>
      </c>
      <c r="L307" s="118">
        <v>44412</v>
      </c>
      <c r="M307" s="143">
        <v>8800</v>
      </c>
      <c r="N307" s="115" t="str">
        <f t="shared" si="1"/>
        <v>Z5/2019/26</v>
      </c>
      <c r="O307" s="108" t="s">
        <v>137</v>
      </c>
      <c r="P307" s="144">
        <v>0</v>
      </c>
      <c r="Q307" s="144" t="s">
        <v>137</v>
      </c>
      <c r="R307" s="114" t="s">
        <v>137</v>
      </c>
      <c r="S307" s="113">
        <v>43678</v>
      </c>
      <c r="T307" s="113">
        <v>43739</v>
      </c>
      <c r="U307" s="116"/>
      <c r="V307" s="154">
        <v>0</v>
      </c>
    </row>
    <row r="308" spans="1:22" ht="15" customHeight="1" x14ac:dyDescent="0.25">
      <c r="A308" s="35" t="s">
        <v>131</v>
      </c>
      <c r="B308" s="35" t="s">
        <v>133</v>
      </c>
      <c r="C308" s="52"/>
      <c r="D308" s="35" t="s">
        <v>69</v>
      </c>
      <c r="E308" s="164"/>
      <c r="F308" s="111" t="s">
        <v>446</v>
      </c>
      <c r="G308" s="112" t="str">
        <f>'[1]Výzva_vyplnenie '!$B$6</f>
        <v>Príspevok na zateplenie rodinného domu</v>
      </c>
      <c r="H308" s="35" t="s">
        <v>135</v>
      </c>
      <c r="I308" s="172" t="s">
        <v>1190</v>
      </c>
      <c r="J308" s="113">
        <v>43633.352719907409</v>
      </c>
      <c r="K308" s="108" t="s">
        <v>147</v>
      </c>
      <c r="L308" s="118">
        <v>44425</v>
      </c>
      <c r="M308" s="143">
        <v>8800</v>
      </c>
      <c r="N308" s="115" t="str">
        <f t="shared" si="1"/>
        <v>Z5/2019/33</v>
      </c>
      <c r="O308" s="108" t="s">
        <v>137</v>
      </c>
      <c r="P308" s="144">
        <v>8050.4</v>
      </c>
      <c r="Q308" s="144">
        <v>12860.56</v>
      </c>
      <c r="R308" s="114" t="s">
        <v>137</v>
      </c>
      <c r="S308" s="113">
        <v>43647</v>
      </c>
      <c r="T308" s="113">
        <v>43768</v>
      </c>
      <c r="U308" s="116"/>
      <c r="V308" s="154">
        <v>0</v>
      </c>
    </row>
    <row r="309" spans="1:22" ht="15" customHeight="1" x14ac:dyDescent="0.25">
      <c r="A309" s="35" t="s">
        <v>131</v>
      </c>
      <c r="B309" s="35" t="s">
        <v>133</v>
      </c>
      <c r="C309" s="52"/>
      <c r="D309" s="35" t="s">
        <v>69</v>
      </c>
      <c r="E309" s="164"/>
      <c r="F309" s="111" t="s">
        <v>447</v>
      </c>
      <c r="G309" s="112" t="str">
        <f>'[1]Výzva_vyplnenie '!$B$6</f>
        <v>Príspevok na zateplenie rodinného domu</v>
      </c>
      <c r="H309" s="35" t="s">
        <v>135</v>
      </c>
      <c r="I309" s="172" t="s">
        <v>1191</v>
      </c>
      <c r="J309" s="113">
        <v>43633.356990740744</v>
      </c>
      <c r="K309" s="108" t="s">
        <v>317</v>
      </c>
      <c r="L309" s="118">
        <v>44480</v>
      </c>
      <c r="M309" s="143">
        <v>8800</v>
      </c>
      <c r="N309" s="115" t="str">
        <f t="shared" si="1"/>
        <v>Z5/2019/35</v>
      </c>
      <c r="O309" s="108" t="s">
        <v>137</v>
      </c>
      <c r="P309" s="144">
        <v>0</v>
      </c>
      <c r="Q309" s="144" t="s">
        <v>137</v>
      </c>
      <c r="R309" s="114" t="s">
        <v>137</v>
      </c>
      <c r="S309" s="113">
        <v>43647</v>
      </c>
      <c r="T309" s="113">
        <v>44013</v>
      </c>
      <c r="U309" s="116"/>
      <c r="V309" s="154">
        <v>0</v>
      </c>
    </row>
    <row r="310" spans="1:22" ht="15" customHeight="1" x14ac:dyDescent="0.25">
      <c r="A310" s="35" t="s">
        <v>131</v>
      </c>
      <c r="B310" s="35" t="s">
        <v>133</v>
      </c>
      <c r="C310" s="52"/>
      <c r="D310" s="35" t="s">
        <v>69</v>
      </c>
      <c r="E310" s="164"/>
      <c r="F310" s="111" t="s">
        <v>448</v>
      </c>
      <c r="G310" s="112" t="str">
        <f>'[1]Výzva_vyplnenie '!$B$6</f>
        <v>Príspevok na zateplenie rodinného domu</v>
      </c>
      <c r="H310" s="35" t="s">
        <v>135</v>
      </c>
      <c r="I310" s="172" t="s">
        <v>1192</v>
      </c>
      <c r="J310" s="113">
        <v>43633.358969907407</v>
      </c>
      <c r="K310" s="108" t="s">
        <v>147</v>
      </c>
      <c r="L310" s="118">
        <v>44453</v>
      </c>
      <c r="M310" s="143">
        <v>8800</v>
      </c>
      <c r="N310" s="115" t="str">
        <f t="shared" si="1"/>
        <v>Z5/2019/36</v>
      </c>
      <c r="O310" s="108" t="s">
        <v>137</v>
      </c>
      <c r="P310" s="144">
        <v>8300</v>
      </c>
      <c r="Q310" s="144">
        <v>38272.339999999997</v>
      </c>
      <c r="R310" s="114" t="s">
        <v>137</v>
      </c>
      <c r="S310" s="113">
        <v>43647</v>
      </c>
      <c r="T310" s="113">
        <v>43799</v>
      </c>
      <c r="U310" s="116"/>
      <c r="V310" s="154">
        <v>0</v>
      </c>
    </row>
    <row r="311" spans="1:22" ht="15" customHeight="1" x14ac:dyDescent="0.25">
      <c r="A311" s="35" t="s">
        <v>131</v>
      </c>
      <c r="B311" s="35" t="s">
        <v>133</v>
      </c>
      <c r="C311" s="52"/>
      <c r="D311" s="35" t="s">
        <v>69</v>
      </c>
      <c r="E311" s="164"/>
      <c r="F311" s="111" t="s">
        <v>449</v>
      </c>
      <c r="G311" s="112" t="str">
        <f>'[1]Výzva_vyplnenie '!$B$6</f>
        <v>Príspevok na zateplenie rodinného domu</v>
      </c>
      <c r="H311" s="35" t="s">
        <v>135</v>
      </c>
      <c r="I311" s="172" t="s">
        <v>1193</v>
      </c>
      <c r="J311" s="113">
        <v>43633.361527777779</v>
      </c>
      <c r="K311" s="108" t="s">
        <v>147</v>
      </c>
      <c r="L311" s="118">
        <v>44181</v>
      </c>
      <c r="M311" s="143">
        <v>8800</v>
      </c>
      <c r="N311" s="115" t="str">
        <f t="shared" si="1"/>
        <v>Z5/2019/37</v>
      </c>
      <c r="O311" s="108" t="s">
        <v>137</v>
      </c>
      <c r="P311" s="144">
        <v>8300</v>
      </c>
      <c r="Q311" s="144">
        <v>13502.759999999998</v>
      </c>
      <c r="R311" s="114" t="s">
        <v>137</v>
      </c>
      <c r="S311" s="113">
        <v>43709</v>
      </c>
      <c r="T311" s="113">
        <v>44075</v>
      </c>
      <c r="U311" s="116"/>
      <c r="V311" s="154">
        <v>0</v>
      </c>
    </row>
    <row r="312" spans="1:22" ht="15" customHeight="1" x14ac:dyDescent="0.25">
      <c r="A312" s="35" t="s">
        <v>131</v>
      </c>
      <c r="B312" s="35" t="s">
        <v>133</v>
      </c>
      <c r="C312" s="52"/>
      <c r="D312" s="35" t="s">
        <v>69</v>
      </c>
      <c r="E312" s="164"/>
      <c r="F312" s="111" t="s">
        <v>450</v>
      </c>
      <c r="G312" s="112" t="str">
        <f>'[1]Výzva_vyplnenie '!$B$6</f>
        <v>Príspevok na zateplenie rodinného domu</v>
      </c>
      <c r="H312" s="35" t="s">
        <v>135</v>
      </c>
      <c r="I312" s="172" t="s">
        <v>1194</v>
      </c>
      <c r="J312" s="113">
        <v>43633.369606481479</v>
      </c>
      <c r="K312" s="108" t="s">
        <v>147</v>
      </c>
      <c r="L312" s="118">
        <v>44209</v>
      </c>
      <c r="M312" s="143">
        <v>8800</v>
      </c>
      <c r="N312" s="115" t="str">
        <f t="shared" si="1"/>
        <v>Z5/2019/39</v>
      </c>
      <c r="O312" s="108" t="s">
        <v>137</v>
      </c>
      <c r="P312" s="144">
        <v>6981.05</v>
      </c>
      <c r="Q312" s="144">
        <v>14275.59</v>
      </c>
      <c r="R312" s="114" t="s">
        <v>137</v>
      </c>
      <c r="S312" s="113">
        <v>43617</v>
      </c>
      <c r="T312" s="113">
        <v>43983</v>
      </c>
      <c r="U312" s="116"/>
      <c r="V312" s="154">
        <v>0</v>
      </c>
    </row>
    <row r="313" spans="1:22" ht="15" customHeight="1" x14ac:dyDescent="0.25">
      <c r="A313" s="35" t="s">
        <v>131</v>
      </c>
      <c r="B313" s="35" t="s">
        <v>133</v>
      </c>
      <c r="C313" s="52"/>
      <c r="D313" s="35" t="s">
        <v>69</v>
      </c>
      <c r="E313" s="164"/>
      <c r="F313" s="111" t="s">
        <v>451</v>
      </c>
      <c r="G313" s="112" t="str">
        <f>'[1]Výzva_vyplnenie '!$B$6</f>
        <v>Príspevok na zateplenie rodinného domu</v>
      </c>
      <c r="H313" s="35" t="s">
        <v>135</v>
      </c>
      <c r="I313" s="172" t="s">
        <v>1195</v>
      </c>
      <c r="J313" s="113">
        <v>43633.383935185186</v>
      </c>
      <c r="K313" s="108" t="s">
        <v>147</v>
      </c>
      <c r="L313" s="118">
        <v>44253</v>
      </c>
      <c r="M313" s="143">
        <v>8800</v>
      </c>
      <c r="N313" s="115" t="str">
        <f t="shared" si="1"/>
        <v>Z5/2019/42</v>
      </c>
      <c r="O313" s="108" t="s">
        <v>137</v>
      </c>
      <c r="P313" s="144">
        <v>8300</v>
      </c>
      <c r="Q313" s="144">
        <v>14399.52</v>
      </c>
      <c r="R313" s="114" t="s">
        <v>137</v>
      </c>
      <c r="S313" s="113">
        <v>43617</v>
      </c>
      <c r="T313" s="113">
        <v>44157</v>
      </c>
      <c r="U313" s="116"/>
      <c r="V313" s="154">
        <v>0</v>
      </c>
    </row>
    <row r="314" spans="1:22" ht="15" customHeight="1" x14ac:dyDescent="0.25">
      <c r="A314" s="35" t="s">
        <v>131</v>
      </c>
      <c r="B314" s="35" t="s">
        <v>133</v>
      </c>
      <c r="C314" s="52"/>
      <c r="D314" s="35" t="s">
        <v>69</v>
      </c>
      <c r="E314" s="164"/>
      <c r="F314" s="111" t="s">
        <v>452</v>
      </c>
      <c r="G314" s="112" t="str">
        <f>'[1]Výzva_vyplnenie '!$B$6</f>
        <v>Príspevok na zateplenie rodinného domu</v>
      </c>
      <c r="H314" s="35" t="s">
        <v>135</v>
      </c>
      <c r="I314" s="172" t="s">
        <v>1196</v>
      </c>
      <c r="J314" s="113">
        <v>43633.390486111108</v>
      </c>
      <c r="K314" s="108" t="s">
        <v>317</v>
      </c>
      <c r="L314" s="118">
        <v>44412</v>
      </c>
      <c r="M314" s="143">
        <v>8800</v>
      </c>
      <c r="N314" s="115" t="str">
        <f t="shared" si="1"/>
        <v>Z5/2019/43</v>
      </c>
      <c r="O314" s="108" t="s">
        <v>137</v>
      </c>
      <c r="P314" s="144">
        <v>0</v>
      </c>
      <c r="Q314" s="144" t="s">
        <v>137</v>
      </c>
      <c r="R314" s="114" t="s">
        <v>137</v>
      </c>
      <c r="S314" s="113">
        <v>43891</v>
      </c>
      <c r="T314" s="113">
        <v>44196</v>
      </c>
      <c r="U314" s="116"/>
      <c r="V314" s="154">
        <v>0</v>
      </c>
    </row>
    <row r="315" spans="1:22" ht="15" customHeight="1" x14ac:dyDescent="0.25">
      <c r="A315" s="35" t="s">
        <v>131</v>
      </c>
      <c r="B315" s="35" t="s">
        <v>133</v>
      </c>
      <c r="C315" s="52"/>
      <c r="D315" s="35" t="s">
        <v>69</v>
      </c>
      <c r="E315" s="164"/>
      <c r="F315" s="111" t="s">
        <v>453</v>
      </c>
      <c r="G315" s="112" t="str">
        <f>'[1]Výzva_vyplnenie '!$B$6</f>
        <v>Príspevok na zateplenie rodinného domu</v>
      </c>
      <c r="H315" s="35" t="s">
        <v>135</v>
      </c>
      <c r="I315" s="172" t="s">
        <v>1197</v>
      </c>
      <c r="J315" s="113">
        <v>43633.402418981481</v>
      </c>
      <c r="K315" s="108" t="s">
        <v>147</v>
      </c>
      <c r="L315" s="118">
        <v>44446</v>
      </c>
      <c r="M315" s="143">
        <v>8800</v>
      </c>
      <c r="N315" s="115" t="str">
        <f t="shared" si="1"/>
        <v>Z5/2019/46</v>
      </c>
      <c r="O315" s="108" t="s">
        <v>137</v>
      </c>
      <c r="P315" s="144">
        <v>6681.92</v>
      </c>
      <c r="Q315" s="144">
        <v>12627.08</v>
      </c>
      <c r="R315" s="114" t="s">
        <v>137</v>
      </c>
      <c r="S315" s="113">
        <v>43497</v>
      </c>
      <c r="T315" s="113">
        <v>43862</v>
      </c>
      <c r="U315" s="116"/>
      <c r="V315" s="154">
        <v>0</v>
      </c>
    </row>
    <row r="316" spans="1:22" ht="15" customHeight="1" x14ac:dyDescent="0.25">
      <c r="A316" s="35" t="s">
        <v>131</v>
      </c>
      <c r="B316" s="35" t="s">
        <v>133</v>
      </c>
      <c r="C316" s="52"/>
      <c r="D316" s="35" t="s">
        <v>69</v>
      </c>
      <c r="E316" s="164"/>
      <c r="F316" s="111" t="s">
        <v>454</v>
      </c>
      <c r="G316" s="112" t="str">
        <f>'[1]Výzva_vyplnenie '!$B$6</f>
        <v>Príspevok na zateplenie rodinného domu</v>
      </c>
      <c r="H316" s="35" t="s">
        <v>135</v>
      </c>
      <c r="I316" s="172" t="s">
        <v>1198</v>
      </c>
      <c r="J316" s="113">
        <v>43633.403541666667</v>
      </c>
      <c r="K316" s="108" t="s">
        <v>147</v>
      </c>
      <c r="L316" s="118">
        <v>44278</v>
      </c>
      <c r="M316" s="143">
        <v>8800</v>
      </c>
      <c r="N316" s="115" t="str">
        <f t="shared" si="1"/>
        <v>Z5/2019/47</v>
      </c>
      <c r="O316" s="108" t="s">
        <v>137</v>
      </c>
      <c r="P316" s="144">
        <v>7997</v>
      </c>
      <c r="Q316" s="144">
        <v>19590.849999999999</v>
      </c>
      <c r="R316" s="114" t="s">
        <v>137</v>
      </c>
      <c r="S316" s="113">
        <v>43654</v>
      </c>
      <c r="T316" s="113">
        <v>43982</v>
      </c>
      <c r="U316" s="116"/>
      <c r="V316" s="154">
        <v>0</v>
      </c>
    </row>
    <row r="317" spans="1:22" ht="15" customHeight="1" x14ac:dyDescent="0.25">
      <c r="A317" s="35" t="s">
        <v>131</v>
      </c>
      <c r="B317" s="35" t="s">
        <v>133</v>
      </c>
      <c r="C317" s="52"/>
      <c r="D317" s="35" t="s">
        <v>69</v>
      </c>
      <c r="E317" s="164"/>
      <c r="F317" s="111" t="s">
        <v>455</v>
      </c>
      <c r="G317" s="112" t="str">
        <f>'[1]Výzva_vyplnenie '!$B$6</f>
        <v>Príspevok na zateplenie rodinného domu</v>
      </c>
      <c r="H317" s="35" t="s">
        <v>135</v>
      </c>
      <c r="I317" s="172" t="s">
        <v>1199</v>
      </c>
      <c r="J317" s="113">
        <v>43633.40761574074</v>
      </c>
      <c r="K317" s="108" t="s">
        <v>147</v>
      </c>
      <c r="L317" s="118">
        <v>44215</v>
      </c>
      <c r="M317" s="143">
        <v>8800</v>
      </c>
      <c r="N317" s="115" t="str">
        <f t="shared" si="1"/>
        <v>Z5/2019/48</v>
      </c>
      <c r="O317" s="108" t="s">
        <v>137</v>
      </c>
      <c r="P317" s="144">
        <v>6445.32</v>
      </c>
      <c r="Q317" s="144">
        <v>8617.9700000000012</v>
      </c>
      <c r="R317" s="114" t="s">
        <v>137</v>
      </c>
      <c r="S317" s="113">
        <v>43647</v>
      </c>
      <c r="T317" s="113">
        <v>44123</v>
      </c>
      <c r="U317" s="116"/>
      <c r="V317" s="154">
        <v>0</v>
      </c>
    </row>
    <row r="318" spans="1:22" ht="15" customHeight="1" x14ac:dyDescent="0.25">
      <c r="A318" s="35" t="s">
        <v>131</v>
      </c>
      <c r="B318" s="35" t="s">
        <v>133</v>
      </c>
      <c r="C318" s="52"/>
      <c r="D318" s="35" t="s">
        <v>69</v>
      </c>
      <c r="E318" s="164"/>
      <c r="F318" s="111" t="s">
        <v>456</v>
      </c>
      <c r="G318" s="112" t="str">
        <f>'[1]Výzva_vyplnenie '!$B$6</f>
        <v>Príspevok na zateplenie rodinného domu</v>
      </c>
      <c r="H318" s="35" t="s">
        <v>135</v>
      </c>
      <c r="I318" s="172" t="s">
        <v>1200</v>
      </c>
      <c r="J318" s="113">
        <v>43633.408541666664</v>
      </c>
      <c r="K318" s="108" t="s">
        <v>147</v>
      </c>
      <c r="L318" s="118">
        <v>44449</v>
      </c>
      <c r="M318" s="143">
        <v>8800</v>
      </c>
      <c r="N318" s="115" t="str">
        <f t="shared" si="1"/>
        <v>Z5/2019/49</v>
      </c>
      <c r="O318" s="108" t="s">
        <v>137</v>
      </c>
      <c r="P318" s="144">
        <v>8300</v>
      </c>
      <c r="Q318" s="144">
        <v>14101.48</v>
      </c>
      <c r="R318" s="114" t="s">
        <v>137</v>
      </c>
      <c r="S318" s="113">
        <v>43374</v>
      </c>
      <c r="T318" s="113">
        <v>43739</v>
      </c>
      <c r="U318" s="116"/>
      <c r="V318" s="154">
        <v>0</v>
      </c>
    </row>
    <row r="319" spans="1:22" ht="15" customHeight="1" x14ac:dyDescent="0.25">
      <c r="A319" s="35" t="s">
        <v>131</v>
      </c>
      <c r="B319" s="35" t="s">
        <v>133</v>
      </c>
      <c r="C319" s="52"/>
      <c r="D319" s="35" t="s">
        <v>69</v>
      </c>
      <c r="E319" s="164"/>
      <c r="F319" s="111" t="s">
        <v>457</v>
      </c>
      <c r="G319" s="112" t="str">
        <f>'[1]Výzva_vyplnenie '!$B$6</f>
        <v>Príspevok na zateplenie rodinného domu</v>
      </c>
      <c r="H319" s="35" t="s">
        <v>135</v>
      </c>
      <c r="I319" s="172" t="s">
        <v>1201</v>
      </c>
      <c r="J319" s="113">
        <v>43633.432141203702</v>
      </c>
      <c r="K319" s="108" t="s">
        <v>147</v>
      </c>
      <c r="L319" s="118">
        <v>44428</v>
      </c>
      <c r="M319" s="143">
        <v>8800</v>
      </c>
      <c r="N319" s="115" t="str">
        <f t="shared" si="1"/>
        <v>Z5/2019/53</v>
      </c>
      <c r="O319" s="108" t="s">
        <v>137</v>
      </c>
      <c r="P319" s="144">
        <v>8300</v>
      </c>
      <c r="Q319" s="144">
        <v>11979.8</v>
      </c>
      <c r="R319" s="114" t="s">
        <v>137</v>
      </c>
      <c r="S319" s="113">
        <v>42948</v>
      </c>
      <c r="T319" s="113">
        <v>43678</v>
      </c>
      <c r="U319" s="116"/>
      <c r="V319" s="154">
        <v>0</v>
      </c>
    </row>
    <row r="320" spans="1:22" ht="15" customHeight="1" x14ac:dyDescent="0.25">
      <c r="A320" s="35" t="s">
        <v>131</v>
      </c>
      <c r="B320" s="35" t="s">
        <v>133</v>
      </c>
      <c r="C320" s="52"/>
      <c r="D320" s="35" t="s">
        <v>69</v>
      </c>
      <c r="E320" s="164"/>
      <c r="F320" s="111" t="s">
        <v>458</v>
      </c>
      <c r="G320" s="112" t="str">
        <f>'[1]Výzva_vyplnenie '!$B$6</f>
        <v>Príspevok na zateplenie rodinného domu</v>
      </c>
      <c r="H320" s="35" t="s">
        <v>135</v>
      </c>
      <c r="I320" s="172" t="s">
        <v>1202</v>
      </c>
      <c r="J320" s="113">
        <v>43633.440023148149</v>
      </c>
      <c r="K320" s="108" t="s">
        <v>147</v>
      </c>
      <c r="L320" s="118">
        <v>44287</v>
      </c>
      <c r="M320" s="143">
        <v>8800</v>
      </c>
      <c r="N320" s="115" t="str">
        <f t="shared" si="1"/>
        <v>Z5/2019/56</v>
      </c>
      <c r="O320" s="108" t="s">
        <v>137</v>
      </c>
      <c r="P320" s="144">
        <v>4234.03</v>
      </c>
      <c r="Q320" s="144">
        <v>5391.03</v>
      </c>
      <c r="R320" s="114" t="s">
        <v>137</v>
      </c>
      <c r="S320" s="113">
        <v>43739</v>
      </c>
      <c r="T320" s="113">
        <v>44057</v>
      </c>
      <c r="U320" s="116"/>
      <c r="V320" s="154">
        <v>0</v>
      </c>
    </row>
    <row r="321" spans="1:22" ht="15" customHeight="1" x14ac:dyDescent="0.25">
      <c r="A321" s="35" t="s">
        <v>131</v>
      </c>
      <c r="B321" s="35" t="s">
        <v>133</v>
      </c>
      <c r="C321" s="52"/>
      <c r="D321" s="35" t="s">
        <v>69</v>
      </c>
      <c r="E321" s="164"/>
      <c r="F321" s="111" t="s">
        <v>459</v>
      </c>
      <c r="G321" s="112" t="str">
        <f>'[1]Výzva_vyplnenie '!$B$6</f>
        <v>Príspevok na zateplenie rodinného domu</v>
      </c>
      <c r="H321" s="35" t="s">
        <v>135</v>
      </c>
      <c r="I321" s="172" t="s">
        <v>1203</v>
      </c>
      <c r="J321" s="113">
        <v>43633.452164351853</v>
      </c>
      <c r="K321" s="108" t="s">
        <v>147</v>
      </c>
      <c r="L321" s="118">
        <v>44245</v>
      </c>
      <c r="M321" s="143">
        <v>8800</v>
      </c>
      <c r="N321" s="115" t="str">
        <f t="shared" si="1"/>
        <v>Z5/2019/58</v>
      </c>
      <c r="O321" s="108" t="s">
        <v>137</v>
      </c>
      <c r="P321" s="144">
        <v>5009.78</v>
      </c>
      <c r="Q321" s="144">
        <v>15818.080000000002</v>
      </c>
      <c r="R321" s="114" t="s">
        <v>137</v>
      </c>
      <c r="S321" s="113">
        <v>43525</v>
      </c>
      <c r="T321" s="113">
        <v>44054</v>
      </c>
      <c r="U321" s="116"/>
      <c r="V321" s="154">
        <v>0</v>
      </c>
    </row>
    <row r="322" spans="1:22" ht="15" customHeight="1" x14ac:dyDescent="0.25">
      <c r="A322" s="35" t="s">
        <v>131</v>
      </c>
      <c r="B322" s="35" t="s">
        <v>133</v>
      </c>
      <c r="C322" s="52"/>
      <c r="D322" s="35" t="s">
        <v>69</v>
      </c>
      <c r="E322" s="164"/>
      <c r="F322" s="111" t="s">
        <v>460</v>
      </c>
      <c r="G322" s="112" t="str">
        <f>'[1]Výzva_vyplnenie '!$B$6</f>
        <v>Príspevok na zateplenie rodinného domu</v>
      </c>
      <c r="H322" s="35" t="s">
        <v>135</v>
      </c>
      <c r="I322" s="172" t="s">
        <v>1204</v>
      </c>
      <c r="J322" s="113">
        <v>43633.460127314815</v>
      </c>
      <c r="K322" s="108" t="s">
        <v>317</v>
      </c>
      <c r="L322" s="118">
        <v>44480</v>
      </c>
      <c r="M322" s="143">
        <v>8800</v>
      </c>
      <c r="N322" s="115" t="str">
        <f t="shared" si="1"/>
        <v>Z5/2019/59</v>
      </c>
      <c r="O322" s="108" t="s">
        <v>137</v>
      </c>
      <c r="P322" s="144">
        <v>0</v>
      </c>
      <c r="Q322" s="144" t="s">
        <v>137</v>
      </c>
      <c r="R322" s="114" t="s">
        <v>137</v>
      </c>
      <c r="S322" s="113">
        <v>43753</v>
      </c>
      <c r="T322" s="113">
        <v>44119</v>
      </c>
      <c r="U322" s="116"/>
      <c r="V322" s="154">
        <v>0</v>
      </c>
    </row>
    <row r="323" spans="1:22" ht="15" customHeight="1" x14ac:dyDescent="0.25">
      <c r="A323" s="35" t="s">
        <v>131</v>
      </c>
      <c r="B323" s="35" t="s">
        <v>133</v>
      </c>
      <c r="C323" s="52"/>
      <c r="D323" s="35" t="s">
        <v>69</v>
      </c>
      <c r="E323" s="164"/>
      <c r="F323" s="111" t="s">
        <v>461</v>
      </c>
      <c r="G323" s="112" t="str">
        <f>'[1]Výzva_vyplnenie '!$B$6</f>
        <v>Príspevok na zateplenie rodinného domu</v>
      </c>
      <c r="H323" s="35" t="s">
        <v>135</v>
      </c>
      <c r="I323" s="172" t="s">
        <v>1205</v>
      </c>
      <c r="J323" s="113">
        <v>43633.731840277775</v>
      </c>
      <c r="K323" s="108" t="s">
        <v>317</v>
      </c>
      <c r="L323" s="118">
        <v>44473</v>
      </c>
      <c r="M323" s="143">
        <v>8800</v>
      </c>
      <c r="N323" s="115" t="str">
        <f t="shared" si="1"/>
        <v>Z5/2019/66</v>
      </c>
      <c r="O323" s="108" t="s">
        <v>137</v>
      </c>
      <c r="P323" s="144">
        <v>0</v>
      </c>
      <c r="Q323" s="144" t="s">
        <v>137</v>
      </c>
      <c r="R323" s="114" t="s">
        <v>137</v>
      </c>
      <c r="S323" s="113">
        <v>43348</v>
      </c>
      <c r="T323" s="113">
        <v>44330</v>
      </c>
      <c r="U323" s="116"/>
      <c r="V323" s="154">
        <v>0</v>
      </c>
    </row>
    <row r="324" spans="1:22" ht="15" customHeight="1" x14ac:dyDescent="0.25">
      <c r="A324" s="35" t="s">
        <v>131</v>
      </c>
      <c r="B324" s="35" t="s">
        <v>133</v>
      </c>
      <c r="C324" s="52"/>
      <c r="D324" s="35" t="s">
        <v>69</v>
      </c>
      <c r="E324" s="164"/>
      <c r="F324" s="111" t="s">
        <v>462</v>
      </c>
      <c r="G324" s="112" t="str">
        <f>'[1]Výzva_vyplnenie '!$B$6</f>
        <v>Príspevok na zateplenie rodinného domu</v>
      </c>
      <c r="H324" s="35" t="s">
        <v>135</v>
      </c>
      <c r="I324" s="172" t="s">
        <v>1206</v>
      </c>
      <c r="J324" s="113">
        <v>43633.737361111111</v>
      </c>
      <c r="K324" s="108" t="s">
        <v>317</v>
      </c>
      <c r="L324" s="118">
        <v>44410</v>
      </c>
      <c r="M324" s="143">
        <v>8800</v>
      </c>
      <c r="N324" s="115" t="str">
        <f t="shared" si="1"/>
        <v>Z5/2019/67</v>
      </c>
      <c r="O324" s="108" t="s">
        <v>137</v>
      </c>
      <c r="P324" s="144">
        <v>0</v>
      </c>
      <c r="Q324" s="144" t="s">
        <v>137</v>
      </c>
      <c r="R324" s="114" t="s">
        <v>137</v>
      </c>
      <c r="S324" s="113">
        <v>42005</v>
      </c>
      <c r="T324" s="113">
        <v>43983</v>
      </c>
      <c r="U324" s="116"/>
      <c r="V324" s="154">
        <v>0</v>
      </c>
    </row>
    <row r="325" spans="1:22" ht="15" customHeight="1" x14ac:dyDescent="0.25">
      <c r="A325" s="35" t="s">
        <v>131</v>
      </c>
      <c r="B325" s="35" t="s">
        <v>133</v>
      </c>
      <c r="C325" s="52"/>
      <c r="D325" s="35" t="s">
        <v>69</v>
      </c>
      <c r="E325" s="164"/>
      <c r="F325" s="111" t="s">
        <v>463</v>
      </c>
      <c r="G325" s="112" t="str">
        <f>'[1]Výzva_vyplnenie '!$B$6</f>
        <v>Príspevok na zateplenie rodinného domu</v>
      </c>
      <c r="H325" s="35" t="s">
        <v>135</v>
      </c>
      <c r="I325" s="172" t="s">
        <v>1207</v>
      </c>
      <c r="J325" s="113">
        <v>43635.514953703707</v>
      </c>
      <c r="K325" s="108" t="s">
        <v>317</v>
      </c>
      <c r="L325" s="118">
        <v>44482</v>
      </c>
      <c r="M325" s="143">
        <v>8800</v>
      </c>
      <c r="N325" s="115" t="str">
        <f t="shared" si="1"/>
        <v>Z5/2019/78</v>
      </c>
      <c r="O325" s="108" t="s">
        <v>137</v>
      </c>
      <c r="P325" s="144">
        <v>0</v>
      </c>
      <c r="Q325" s="144" t="s">
        <v>137</v>
      </c>
      <c r="R325" s="114" t="s">
        <v>137</v>
      </c>
      <c r="S325" s="113">
        <v>43678</v>
      </c>
      <c r="T325" s="113">
        <v>44044</v>
      </c>
      <c r="U325" s="116"/>
      <c r="V325" s="154">
        <v>0</v>
      </c>
    </row>
    <row r="326" spans="1:22" ht="15" customHeight="1" x14ac:dyDescent="0.25">
      <c r="A326" s="35" t="s">
        <v>131</v>
      </c>
      <c r="B326" s="35" t="s">
        <v>133</v>
      </c>
      <c r="C326" s="52"/>
      <c r="D326" s="35" t="s">
        <v>69</v>
      </c>
      <c r="E326" s="164"/>
      <c r="F326" s="111" t="s">
        <v>464</v>
      </c>
      <c r="G326" s="112" t="str">
        <f>'[1]Výzva_vyplnenie '!$B$6</f>
        <v>Príspevok na zateplenie rodinného domu</v>
      </c>
      <c r="H326" s="35" t="s">
        <v>135</v>
      </c>
      <c r="I326" s="172" t="s">
        <v>1208</v>
      </c>
      <c r="J326" s="113">
        <v>43635.591400462959</v>
      </c>
      <c r="K326" s="108" t="s">
        <v>317</v>
      </c>
      <c r="L326" s="118">
        <v>44410</v>
      </c>
      <c r="M326" s="143">
        <v>8800</v>
      </c>
      <c r="N326" s="115" t="str">
        <f t="shared" si="1"/>
        <v>Z5/2019/79</v>
      </c>
      <c r="O326" s="108" t="s">
        <v>137</v>
      </c>
      <c r="P326" s="144">
        <v>0</v>
      </c>
      <c r="Q326" s="144" t="s">
        <v>137</v>
      </c>
      <c r="R326" s="114" t="s">
        <v>137</v>
      </c>
      <c r="S326" s="113">
        <v>43666</v>
      </c>
      <c r="T326" s="113">
        <v>43708</v>
      </c>
      <c r="U326" s="116"/>
      <c r="V326" s="154">
        <v>0</v>
      </c>
    </row>
    <row r="327" spans="1:22" ht="15" customHeight="1" x14ac:dyDescent="0.25">
      <c r="A327" s="35" t="s">
        <v>131</v>
      </c>
      <c r="B327" s="35" t="s">
        <v>133</v>
      </c>
      <c r="C327" s="52"/>
      <c r="D327" s="35" t="s">
        <v>69</v>
      </c>
      <c r="E327" s="164"/>
      <c r="F327" s="111" t="s">
        <v>465</v>
      </c>
      <c r="G327" s="112" t="str">
        <f>'[1]Výzva_vyplnenie '!$B$6</f>
        <v>Príspevok na zateplenie rodinného domu</v>
      </c>
      <c r="H327" s="35" t="s">
        <v>135</v>
      </c>
      <c r="I327" s="172" t="s">
        <v>1209</v>
      </c>
      <c r="J327" s="113">
        <v>43636.269733796296</v>
      </c>
      <c r="K327" s="108" t="s">
        <v>147</v>
      </c>
      <c r="L327" s="118">
        <v>44300</v>
      </c>
      <c r="M327" s="143">
        <v>8800</v>
      </c>
      <c r="N327" s="115" t="str">
        <f t="shared" si="1"/>
        <v>Z5/2019/83</v>
      </c>
      <c r="O327" s="108" t="s">
        <v>137</v>
      </c>
      <c r="P327" s="144">
        <v>8235.6</v>
      </c>
      <c r="Q327" s="144">
        <v>11153.38</v>
      </c>
      <c r="R327" s="114" t="s">
        <v>137</v>
      </c>
      <c r="S327" s="113">
        <v>43723</v>
      </c>
      <c r="T327" s="113">
        <v>43830</v>
      </c>
      <c r="U327" s="116"/>
      <c r="V327" s="154">
        <v>0</v>
      </c>
    </row>
    <row r="328" spans="1:22" ht="15" customHeight="1" x14ac:dyDescent="0.25">
      <c r="A328" s="35" t="s">
        <v>131</v>
      </c>
      <c r="B328" s="35" t="s">
        <v>133</v>
      </c>
      <c r="C328" s="52"/>
      <c r="D328" s="35" t="s">
        <v>69</v>
      </c>
      <c r="E328" s="164"/>
      <c r="F328" s="111" t="s">
        <v>466</v>
      </c>
      <c r="G328" s="112" t="str">
        <f>'[1]Výzva_vyplnenie '!$B$6</f>
        <v>Príspevok na zateplenie rodinného domu</v>
      </c>
      <c r="H328" s="35" t="s">
        <v>135</v>
      </c>
      <c r="I328" s="172" t="s">
        <v>1210</v>
      </c>
      <c r="J328" s="113">
        <v>43636.458275462966</v>
      </c>
      <c r="K328" s="108" t="s">
        <v>147</v>
      </c>
      <c r="L328" s="118">
        <v>44446</v>
      </c>
      <c r="M328" s="143">
        <v>8800</v>
      </c>
      <c r="N328" s="115" t="str">
        <f t="shared" si="1"/>
        <v>Z5/2019/84</v>
      </c>
      <c r="O328" s="108" t="s">
        <v>137</v>
      </c>
      <c r="P328" s="144">
        <v>7701.88</v>
      </c>
      <c r="Q328" s="144">
        <v>10502.809999999998</v>
      </c>
      <c r="R328" s="114" t="s">
        <v>137</v>
      </c>
      <c r="S328" s="113">
        <v>42795</v>
      </c>
      <c r="T328" s="113">
        <v>43770</v>
      </c>
      <c r="U328" s="116"/>
      <c r="V328" s="154">
        <v>0</v>
      </c>
    </row>
    <row r="329" spans="1:22" ht="15" customHeight="1" x14ac:dyDescent="0.25">
      <c r="A329" s="35" t="s">
        <v>131</v>
      </c>
      <c r="B329" s="35" t="s">
        <v>133</v>
      </c>
      <c r="C329" s="52"/>
      <c r="D329" s="35" t="s">
        <v>69</v>
      </c>
      <c r="E329" s="164"/>
      <c r="F329" s="111" t="s">
        <v>467</v>
      </c>
      <c r="G329" s="112" t="str">
        <f>'[1]Výzva_vyplnenie '!$B$6</f>
        <v>Príspevok na zateplenie rodinného domu</v>
      </c>
      <c r="H329" s="35" t="s">
        <v>135</v>
      </c>
      <c r="I329" s="172" t="s">
        <v>1211</v>
      </c>
      <c r="J329" s="113">
        <v>43636.483101851853</v>
      </c>
      <c r="K329" s="108" t="s">
        <v>147</v>
      </c>
      <c r="L329" s="118">
        <v>44477</v>
      </c>
      <c r="M329" s="143">
        <v>8800</v>
      </c>
      <c r="N329" s="115" t="str">
        <f t="shared" si="1"/>
        <v>Z5/2019/86</v>
      </c>
      <c r="O329" s="108" t="s">
        <v>137</v>
      </c>
      <c r="P329" s="144">
        <v>6576.04</v>
      </c>
      <c r="Q329" s="144">
        <v>9114.0600000000013</v>
      </c>
      <c r="R329" s="114" t="s">
        <v>137</v>
      </c>
      <c r="S329" s="113">
        <v>43692</v>
      </c>
      <c r="T329" s="113">
        <v>43753</v>
      </c>
      <c r="U329" s="116"/>
      <c r="V329" s="154">
        <v>0</v>
      </c>
    </row>
    <row r="330" spans="1:22" ht="15" customHeight="1" x14ac:dyDescent="0.25">
      <c r="A330" s="35" t="s">
        <v>131</v>
      </c>
      <c r="B330" s="35" t="s">
        <v>133</v>
      </c>
      <c r="C330" s="52"/>
      <c r="D330" s="35" t="s">
        <v>69</v>
      </c>
      <c r="E330" s="164"/>
      <c r="F330" s="111" t="s">
        <v>468</v>
      </c>
      <c r="G330" s="112" t="str">
        <f>'[1]Výzva_vyplnenie '!$B$6</f>
        <v>Príspevok na zateplenie rodinného domu</v>
      </c>
      <c r="H330" s="35" t="s">
        <v>135</v>
      </c>
      <c r="I330" s="172" t="s">
        <v>1212</v>
      </c>
      <c r="J330" s="113">
        <v>43636.506064814814</v>
      </c>
      <c r="K330" s="108" t="s">
        <v>147</v>
      </c>
      <c r="L330" s="118">
        <v>44449</v>
      </c>
      <c r="M330" s="143">
        <v>8800</v>
      </c>
      <c r="N330" s="115" t="str">
        <f t="shared" si="1"/>
        <v>Z5/2019/87</v>
      </c>
      <c r="O330" s="108" t="s">
        <v>137</v>
      </c>
      <c r="P330" s="144">
        <v>5927.6</v>
      </c>
      <c r="Q330" s="144">
        <v>21126.400000000001</v>
      </c>
      <c r="R330" s="114" t="s">
        <v>137</v>
      </c>
      <c r="S330" s="113">
        <v>43709</v>
      </c>
      <c r="T330" s="113">
        <v>43770</v>
      </c>
      <c r="U330" s="116"/>
      <c r="V330" s="154">
        <v>0</v>
      </c>
    </row>
    <row r="331" spans="1:22" ht="15" customHeight="1" x14ac:dyDescent="0.25">
      <c r="A331" s="35" t="s">
        <v>131</v>
      </c>
      <c r="B331" s="35" t="s">
        <v>133</v>
      </c>
      <c r="C331" s="52"/>
      <c r="D331" s="35" t="s">
        <v>69</v>
      </c>
      <c r="E331" s="164"/>
      <c r="F331" s="111" t="s">
        <v>469</v>
      </c>
      <c r="G331" s="112" t="str">
        <f>'[1]Výzva_vyplnenie '!$B$6</f>
        <v>Príspevok na zateplenie rodinného domu</v>
      </c>
      <c r="H331" s="35" t="s">
        <v>135</v>
      </c>
      <c r="I331" s="172" t="s">
        <v>1213</v>
      </c>
      <c r="J331" s="113">
        <v>43636.582025462965</v>
      </c>
      <c r="K331" s="108" t="s">
        <v>147</v>
      </c>
      <c r="L331" s="118">
        <v>44425</v>
      </c>
      <c r="M331" s="143">
        <v>8800</v>
      </c>
      <c r="N331" s="115" t="str">
        <f t="shared" si="1"/>
        <v>Z5/2019/88</v>
      </c>
      <c r="O331" s="108" t="s">
        <v>137</v>
      </c>
      <c r="P331" s="144">
        <v>7333.84</v>
      </c>
      <c r="Q331" s="144">
        <v>12643.55</v>
      </c>
      <c r="R331" s="114" t="s">
        <v>137</v>
      </c>
      <c r="S331" s="113">
        <v>43715</v>
      </c>
      <c r="T331" s="113">
        <v>44135</v>
      </c>
      <c r="U331" s="116"/>
      <c r="V331" s="154">
        <v>0</v>
      </c>
    </row>
    <row r="332" spans="1:22" ht="15" customHeight="1" x14ac:dyDescent="0.25">
      <c r="A332" s="35" t="s">
        <v>131</v>
      </c>
      <c r="B332" s="35" t="s">
        <v>133</v>
      </c>
      <c r="C332" s="52"/>
      <c r="D332" s="35" t="s">
        <v>69</v>
      </c>
      <c r="E332" s="164"/>
      <c r="F332" s="111" t="s">
        <v>470</v>
      </c>
      <c r="G332" s="112" t="str">
        <f>'[1]Výzva_vyplnenie '!$B$6</f>
        <v>Príspevok na zateplenie rodinného domu</v>
      </c>
      <c r="H332" s="35" t="s">
        <v>135</v>
      </c>
      <c r="I332" s="172" t="s">
        <v>1214</v>
      </c>
      <c r="J332" s="113">
        <v>43637.486203703702</v>
      </c>
      <c r="K332" s="108" t="s">
        <v>147</v>
      </c>
      <c r="L332" s="118">
        <v>44326</v>
      </c>
      <c r="M332" s="143">
        <v>8800</v>
      </c>
      <c r="N332" s="115" t="str">
        <f t="shared" si="1"/>
        <v>Z5/2019/90</v>
      </c>
      <c r="O332" s="108" t="s">
        <v>137</v>
      </c>
      <c r="P332" s="144">
        <v>7660</v>
      </c>
      <c r="Q332" s="144">
        <v>14311.39</v>
      </c>
      <c r="R332" s="114" t="s">
        <v>137</v>
      </c>
      <c r="S332" s="113">
        <v>43739</v>
      </c>
      <c r="T332" s="113">
        <v>44173</v>
      </c>
      <c r="U332" s="116"/>
      <c r="V332" s="154">
        <v>0</v>
      </c>
    </row>
    <row r="333" spans="1:22" ht="15" customHeight="1" x14ac:dyDescent="0.25">
      <c r="A333" s="35" t="s">
        <v>131</v>
      </c>
      <c r="B333" s="35" t="s">
        <v>133</v>
      </c>
      <c r="C333" s="52"/>
      <c r="D333" s="35" t="s">
        <v>69</v>
      </c>
      <c r="E333" s="164"/>
      <c r="F333" s="111" t="s">
        <v>471</v>
      </c>
      <c r="G333" s="112" t="str">
        <f>'[1]Výzva_vyplnenie '!$B$6</f>
        <v>Príspevok na zateplenie rodinného domu</v>
      </c>
      <c r="H333" s="35" t="s">
        <v>135</v>
      </c>
      <c r="I333" s="172" t="s">
        <v>1215</v>
      </c>
      <c r="J333" s="113">
        <v>43639.60601851852</v>
      </c>
      <c r="K333" s="108" t="s">
        <v>147</v>
      </c>
      <c r="L333" s="118">
        <v>44447</v>
      </c>
      <c r="M333" s="143">
        <v>8800</v>
      </c>
      <c r="N333" s="115" t="str">
        <f t="shared" si="1"/>
        <v>Z5/2019/92</v>
      </c>
      <c r="O333" s="108" t="s">
        <v>137</v>
      </c>
      <c r="P333" s="144">
        <v>8150</v>
      </c>
      <c r="Q333" s="144">
        <v>15256.89</v>
      </c>
      <c r="R333" s="114" t="s">
        <v>137</v>
      </c>
      <c r="S333" s="113">
        <v>43678</v>
      </c>
      <c r="T333" s="113">
        <v>44319</v>
      </c>
      <c r="U333" s="116"/>
      <c r="V333" s="154">
        <v>0</v>
      </c>
    </row>
    <row r="334" spans="1:22" ht="15" customHeight="1" x14ac:dyDescent="0.25">
      <c r="A334" s="35" t="s">
        <v>131</v>
      </c>
      <c r="B334" s="35" t="s">
        <v>133</v>
      </c>
      <c r="C334" s="52"/>
      <c r="D334" s="35" t="s">
        <v>69</v>
      </c>
      <c r="E334" s="164"/>
      <c r="F334" s="111" t="s">
        <v>472</v>
      </c>
      <c r="G334" s="112" t="str">
        <f>'[1]Výzva_vyplnenie '!$B$6</f>
        <v>Príspevok na zateplenie rodinného domu</v>
      </c>
      <c r="H334" s="35" t="s">
        <v>135</v>
      </c>
      <c r="I334" s="172" t="s">
        <v>1216</v>
      </c>
      <c r="J334" s="113">
        <v>43641.724918981483</v>
      </c>
      <c r="K334" s="108" t="s">
        <v>317</v>
      </c>
      <c r="L334" s="118">
        <v>44410</v>
      </c>
      <c r="M334" s="143">
        <v>8800</v>
      </c>
      <c r="N334" s="115" t="str">
        <f t="shared" si="1"/>
        <v>Z5/2019/99</v>
      </c>
      <c r="O334" s="108" t="s">
        <v>137</v>
      </c>
      <c r="P334" s="144">
        <v>0</v>
      </c>
      <c r="Q334" s="144" t="s">
        <v>137</v>
      </c>
      <c r="R334" s="114" t="s">
        <v>137</v>
      </c>
      <c r="S334" s="113">
        <v>43723</v>
      </c>
      <c r="T334" s="113">
        <v>43830</v>
      </c>
      <c r="U334" s="116"/>
      <c r="V334" s="154">
        <v>0</v>
      </c>
    </row>
    <row r="335" spans="1:22" ht="15" customHeight="1" x14ac:dyDescent="0.25">
      <c r="A335" s="35" t="s">
        <v>131</v>
      </c>
      <c r="B335" s="35" t="s">
        <v>133</v>
      </c>
      <c r="C335" s="52"/>
      <c r="D335" s="35" t="s">
        <v>69</v>
      </c>
      <c r="E335" s="164"/>
      <c r="F335" s="111" t="s">
        <v>473</v>
      </c>
      <c r="G335" s="112" t="str">
        <f>'[1]Výzva_vyplnenie '!$B$6</f>
        <v>Príspevok na zateplenie rodinného domu</v>
      </c>
      <c r="H335" s="35" t="s">
        <v>135</v>
      </c>
      <c r="I335" s="172" t="s">
        <v>1217</v>
      </c>
      <c r="J335" s="113">
        <v>43641.74019675926</v>
      </c>
      <c r="K335" s="108" t="s">
        <v>147</v>
      </c>
      <c r="L335" s="118">
        <v>44320</v>
      </c>
      <c r="M335" s="143">
        <v>8800</v>
      </c>
      <c r="N335" s="115" t="str">
        <f t="shared" si="1"/>
        <v>Z5/2019/100</v>
      </c>
      <c r="O335" s="108" t="s">
        <v>137</v>
      </c>
      <c r="P335" s="144">
        <v>7225.53</v>
      </c>
      <c r="Q335" s="144">
        <v>12449.600000000002</v>
      </c>
      <c r="R335" s="114" t="s">
        <v>137</v>
      </c>
      <c r="S335" s="113">
        <v>43891</v>
      </c>
      <c r="T335" s="113">
        <v>44148</v>
      </c>
      <c r="U335" s="116"/>
      <c r="V335" s="154">
        <v>0</v>
      </c>
    </row>
    <row r="336" spans="1:22" ht="15" customHeight="1" x14ac:dyDescent="0.25">
      <c r="A336" s="35" t="s">
        <v>131</v>
      </c>
      <c r="B336" s="35" t="s">
        <v>133</v>
      </c>
      <c r="C336" s="52"/>
      <c r="D336" s="35" t="s">
        <v>69</v>
      </c>
      <c r="E336" s="164"/>
      <c r="F336" s="111" t="s">
        <v>474</v>
      </c>
      <c r="G336" s="112" t="str">
        <f>'[1]Výzva_vyplnenie '!$B$6</f>
        <v>Príspevok na zateplenie rodinného domu</v>
      </c>
      <c r="H336" s="35" t="s">
        <v>135</v>
      </c>
      <c r="I336" s="173" t="s">
        <v>1218</v>
      </c>
      <c r="J336" s="113">
        <v>43644.512442129628</v>
      </c>
      <c r="K336" s="108" t="s">
        <v>317</v>
      </c>
      <c r="L336" s="118">
        <v>44480</v>
      </c>
      <c r="M336" s="143">
        <v>8800</v>
      </c>
      <c r="N336" s="115" t="str">
        <f t="shared" si="1"/>
        <v>Z5/2019/103</v>
      </c>
      <c r="O336" s="108" t="s">
        <v>137</v>
      </c>
      <c r="P336" s="144">
        <v>0</v>
      </c>
      <c r="Q336" s="144" t="s">
        <v>137</v>
      </c>
      <c r="R336" s="114" t="s">
        <v>137</v>
      </c>
      <c r="S336" s="113">
        <v>43718</v>
      </c>
      <c r="T336" s="113">
        <v>43770</v>
      </c>
      <c r="U336" s="116"/>
      <c r="V336" s="154">
        <v>0</v>
      </c>
    </row>
    <row r="337" spans="1:22" ht="15" customHeight="1" x14ac:dyDescent="0.25">
      <c r="A337" s="35" t="s">
        <v>131</v>
      </c>
      <c r="B337" s="35" t="s">
        <v>133</v>
      </c>
      <c r="C337" s="52"/>
      <c r="D337" s="35" t="s">
        <v>69</v>
      </c>
      <c r="E337" s="164"/>
      <c r="F337" s="111" t="s">
        <v>475</v>
      </c>
      <c r="G337" s="112" t="str">
        <f>'[1]Výzva_vyplnenie '!$B$6</f>
        <v>Príspevok na zateplenie rodinného domu</v>
      </c>
      <c r="H337" s="35" t="s">
        <v>135</v>
      </c>
      <c r="I337" s="173" t="s">
        <v>1219</v>
      </c>
      <c r="J337" s="113">
        <v>43648.391724537039</v>
      </c>
      <c r="K337" s="108" t="s">
        <v>147</v>
      </c>
      <c r="L337" s="118">
        <v>44272</v>
      </c>
      <c r="M337" s="143">
        <v>8800</v>
      </c>
      <c r="N337" s="115" t="str">
        <f t="shared" si="1"/>
        <v>Z5/2019/104</v>
      </c>
      <c r="O337" s="108" t="s">
        <v>137</v>
      </c>
      <c r="P337" s="144">
        <v>8298</v>
      </c>
      <c r="Q337" s="144">
        <v>14664.84</v>
      </c>
      <c r="R337" s="114" t="s">
        <v>137</v>
      </c>
      <c r="S337" s="113">
        <v>43901</v>
      </c>
      <c r="T337" s="113">
        <v>44112</v>
      </c>
      <c r="U337" s="116"/>
      <c r="V337" s="154">
        <v>0</v>
      </c>
    </row>
    <row r="338" spans="1:22" ht="15" customHeight="1" x14ac:dyDescent="0.25">
      <c r="A338" s="35" t="s">
        <v>131</v>
      </c>
      <c r="B338" s="35" t="s">
        <v>133</v>
      </c>
      <c r="C338" s="52"/>
      <c r="D338" s="35" t="s">
        <v>69</v>
      </c>
      <c r="E338" s="164"/>
      <c r="F338" s="111" t="s">
        <v>476</v>
      </c>
      <c r="G338" s="112" t="str">
        <f>'[1]Výzva_vyplnenie '!$B$6</f>
        <v>Príspevok na zateplenie rodinného domu</v>
      </c>
      <c r="H338" s="35" t="s">
        <v>135</v>
      </c>
      <c r="I338" s="173" t="s">
        <v>1220</v>
      </c>
      <c r="J338" s="113">
        <v>43649.898518518516</v>
      </c>
      <c r="K338" s="108" t="s">
        <v>147</v>
      </c>
      <c r="L338" s="118">
        <v>44162</v>
      </c>
      <c r="M338" s="143">
        <v>8800</v>
      </c>
      <c r="N338" s="115" t="str">
        <f t="shared" si="1"/>
        <v>Z5/2019/106</v>
      </c>
      <c r="O338" s="108" t="s">
        <v>137</v>
      </c>
      <c r="P338" s="144">
        <v>7250.85</v>
      </c>
      <c r="Q338" s="144">
        <v>10666.269999999999</v>
      </c>
      <c r="R338" s="114" t="s">
        <v>137</v>
      </c>
      <c r="S338" s="113">
        <v>43952</v>
      </c>
      <c r="T338" s="113">
        <v>44042</v>
      </c>
      <c r="U338" s="116"/>
      <c r="V338" s="154">
        <v>0</v>
      </c>
    </row>
    <row r="339" spans="1:22" ht="15" customHeight="1" x14ac:dyDescent="0.25">
      <c r="A339" s="35" t="s">
        <v>131</v>
      </c>
      <c r="B339" s="35" t="s">
        <v>133</v>
      </c>
      <c r="C339" s="52"/>
      <c r="D339" s="35" t="s">
        <v>69</v>
      </c>
      <c r="E339" s="164"/>
      <c r="F339" s="111" t="s">
        <v>477</v>
      </c>
      <c r="G339" s="112" t="str">
        <f>'[1]Výzva_vyplnenie '!$B$6</f>
        <v>Príspevok na zateplenie rodinného domu</v>
      </c>
      <c r="H339" s="35" t="s">
        <v>135</v>
      </c>
      <c r="I339" s="173" t="s">
        <v>1221</v>
      </c>
      <c r="J339" s="113">
        <v>43653.829953703702</v>
      </c>
      <c r="K339" s="108" t="s">
        <v>147</v>
      </c>
      <c r="L339" s="118">
        <v>44428</v>
      </c>
      <c r="M339" s="143">
        <v>8800</v>
      </c>
      <c r="N339" s="115" t="str">
        <f t="shared" si="1"/>
        <v>Z5/2019/107</v>
      </c>
      <c r="O339" s="108" t="s">
        <v>137</v>
      </c>
      <c r="P339" s="144">
        <v>7457.84</v>
      </c>
      <c r="Q339" s="144">
        <v>18644.59</v>
      </c>
      <c r="R339" s="114" t="s">
        <v>137</v>
      </c>
      <c r="S339" s="113">
        <v>43709</v>
      </c>
      <c r="T339" s="113">
        <v>44012</v>
      </c>
      <c r="U339" s="116"/>
      <c r="V339" s="154">
        <v>0</v>
      </c>
    </row>
    <row r="340" spans="1:22" ht="15" customHeight="1" x14ac:dyDescent="0.25">
      <c r="A340" s="35" t="s">
        <v>131</v>
      </c>
      <c r="B340" s="35" t="s">
        <v>133</v>
      </c>
      <c r="C340" s="52"/>
      <c r="D340" s="35" t="s">
        <v>69</v>
      </c>
      <c r="E340" s="164"/>
      <c r="F340" s="111" t="s">
        <v>478</v>
      </c>
      <c r="G340" s="112" t="str">
        <f>'[1]Výzva_vyplnenie '!$B$6</f>
        <v>Príspevok na zateplenie rodinného domu</v>
      </c>
      <c r="H340" s="35" t="s">
        <v>135</v>
      </c>
      <c r="I340" s="173" t="s">
        <v>1222</v>
      </c>
      <c r="J340" s="113">
        <v>43654.445023148146</v>
      </c>
      <c r="K340" s="108" t="s">
        <v>317</v>
      </c>
      <c r="L340" s="118">
        <v>44410</v>
      </c>
      <c r="M340" s="143">
        <v>8800</v>
      </c>
      <c r="N340" s="115" t="str">
        <f t="shared" si="1"/>
        <v>Z5/2019/109</v>
      </c>
      <c r="O340" s="108" t="s">
        <v>137</v>
      </c>
      <c r="P340" s="144">
        <v>0</v>
      </c>
      <c r="Q340" s="144" t="s">
        <v>137</v>
      </c>
      <c r="R340" s="114" t="s">
        <v>137</v>
      </c>
      <c r="S340" s="113">
        <v>43678</v>
      </c>
      <c r="T340" s="113">
        <v>44044</v>
      </c>
      <c r="U340" s="116"/>
      <c r="V340" s="154">
        <v>0</v>
      </c>
    </row>
    <row r="341" spans="1:22" ht="15" customHeight="1" x14ac:dyDescent="0.25">
      <c r="A341" s="35" t="s">
        <v>131</v>
      </c>
      <c r="B341" s="35" t="s">
        <v>133</v>
      </c>
      <c r="C341" s="52"/>
      <c r="D341" s="35" t="s">
        <v>69</v>
      </c>
      <c r="E341" s="164"/>
      <c r="F341" s="111" t="s">
        <v>479</v>
      </c>
      <c r="G341" s="112" t="str">
        <f>'[1]Výzva_vyplnenie '!$B$6</f>
        <v>Príspevok na zateplenie rodinného domu</v>
      </c>
      <c r="H341" s="35" t="s">
        <v>135</v>
      </c>
      <c r="I341" s="173" t="s">
        <v>1223</v>
      </c>
      <c r="J341" s="113">
        <v>43655.750358796293</v>
      </c>
      <c r="K341" s="108" t="s">
        <v>317</v>
      </c>
      <c r="L341" s="118">
        <v>44463</v>
      </c>
      <c r="M341" s="143">
        <v>8800</v>
      </c>
      <c r="N341" s="115" t="str">
        <f t="shared" si="1"/>
        <v>Z5/2019/112</v>
      </c>
      <c r="O341" s="108" t="s">
        <v>137</v>
      </c>
      <c r="P341" s="144">
        <v>0</v>
      </c>
      <c r="Q341" s="144" t="s">
        <v>137</v>
      </c>
      <c r="R341" s="114" t="s">
        <v>137</v>
      </c>
      <c r="S341" s="113">
        <v>43723</v>
      </c>
      <c r="T341" s="113">
        <v>43921</v>
      </c>
      <c r="U341" s="116"/>
      <c r="V341" s="154">
        <v>0</v>
      </c>
    </row>
    <row r="342" spans="1:22" ht="15" customHeight="1" x14ac:dyDescent="0.25">
      <c r="A342" s="35" t="s">
        <v>131</v>
      </c>
      <c r="B342" s="35" t="s">
        <v>133</v>
      </c>
      <c r="C342" s="52"/>
      <c r="D342" s="35" t="s">
        <v>69</v>
      </c>
      <c r="E342" s="164"/>
      <c r="F342" s="111" t="s">
        <v>480</v>
      </c>
      <c r="G342" s="112" t="str">
        <f>'[1]Výzva_vyplnenie '!$B$6</f>
        <v>Príspevok na zateplenie rodinného domu</v>
      </c>
      <c r="H342" s="35" t="s">
        <v>135</v>
      </c>
      <c r="I342" s="173" t="s">
        <v>1224</v>
      </c>
      <c r="J342" s="113">
        <v>43655.878634259258</v>
      </c>
      <c r="K342" s="108" t="s">
        <v>317</v>
      </c>
      <c r="L342" s="118">
        <v>44480</v>
      </c>
      <c r="M342" s="143">
        <v>8800</v>
      </c>
      <c r="N342" s="115" t="str">
        <f t="shared" si="1"/>
        <v>Z5/2019/113</v>
      </c>
      <c r="O342" s="108" t="s">
        <v>137</v>
      </c>
      <c r="P342" s="144">
        <v>0</v>
      </c>
      <c r="Q342" s="144" t="s">
        <v>137</v>
      </c>
      <c r="R342" s="114" t="s">
        <v>137</v>
      </c>
      <c r="S342" s="113">
        <v>43709</v>
      </c>
      <c r="T342" s="113">
        <v>43891</v>
      </c>
      <c r="U342" s="116"/>
      <c r="V342" s="154">
        <v>0</v>
      </c>
    </row>
    <row r="343" spans="1:22" ht="15" customHeight="1" x14ac:dyDescent="0.25">
      <c r="A343" s="35" t="s">
        <v>131</v>
      </c>
      <c r="B343" s="35" t="s">
        <v>133</v>
      </c>
      <c r="C343" s="52"/>
      <c r="D343" s="35" t="s">
        <v>69</v>
      </c>
      <c r="E343" s="164"/>
      <c r="F343" s="111" t="s">
        <v>481</v>
      </c>
      <c r="G343" s="112" t="str">
        <f>'[1]Výzva_vyplnenie '!$B$6</f>
        <v>Príspevok na zateplenie rodinného domu</v>
      </c>
      <c r="H343" s="35" t="s">
        <v>135</v>
      </c>
      <c r="I343" s="173" t="s">
        <v>1225</v>
      </c>
      <c r="J343" s="113">
        <v>43656.788090277776</v>
      </c>
      <c r="K343" s="108" t="s">
        <v>147</v>
      </c>
      <c r="L343" s="118">
        <v>44357</v>
      </c>
      <c r="M343" s="143">
        <v>8800</v>
      </c>
      <c r="N343" s="115" t="str">
        <f t="shared" si="1"/>
        <v>Z5/2019/114</v>
      </c>
      <c r="O343" s="108" t="s">
        <v>137</v>
      </c>
      <c r="P343" s="144">
        <v>7547.34</v>
      </c>
      <c r="Q343" s="144">
        <v>13582.34</v>
      </c>
      <c r="R343" s="114" t="s">
        <v>137</v>
      </c>
      <c r="S343" s="113">
        <v>43768</v>
      </c>
      <c r="T343" s="113">
        <v>44138</v>
      </c>
      <c r="U343" s="116"/>
      <c r="V343" s="154">
        <v>0</v>
      </c>
    </row>
    <row r="344" spans="1:22" ht="15" customHeight="1" x14ac:dyDescent="0.25">
      <c r="A344" s="35" t="s">
        <v>131</v>
      </c>
      <c r="B344" s="35" t="s">
        <v>133</v>
      </c>
      <c r="C344" s="52"/>
      <c r="D344" s="35" t="s">
        <v>69</v>
      </c>
      <c r="E344" s="164"/>
      <c r="F344" s="111" t="s">
        <v>482</v>
      </c>
      <c r="G344" s="112" t="str">
        <f>'[1]Výzva_vyplnenie '!$B$6</f>
        <v>Príspevok na zateplenie rodinného domu</v>
      </c>
      <c r="H344" s="35" t="s">
        <v>135</v>
      </c>
      <c r="I344" s="173" t="s">
        <v>1226</v>
      </c>
      <c r="J344" s="113">
        <v>43669.604398148149</v>
      </c>
      <c r="K344" s="108" t="s">
        <v>317</v>
      </c>
      <c r="L344" s="118">
        <v>44482</v>
      </c>
      <c r="M344" s="143">
        <v>8800</v>
      </c>
      <c r="N344" s="115" t="str">
        <f t="shared" si="1"/>
        <v>Z5/2019/126</v>
      </c>
      <c r="O344" s="108" t="s">
        <v>137</v>
      </c>
      <c r="P344" s="144">
        <v>0</v>
      </c>
      <c r="Q344" s="144" t="s">
        <v>137</v>
      </c>
      <c r="R344" s="114" t="s">
        <v>137</v>
      </c>
      <c r="S344" s="113">
        <v>43678</v>
      </c>
      <c r="T344" s="113">
        <v>44044</v>
      </c>
      <c r="U344" s="116"/>
      <c r="V344" s="154">
        <v>0</v>
      </c>
    </row>
    <row r="345" spans="1:22" ht="15" customHeight="1" x14ac:dyDescent="0.25">
      <c r="A345" s="35" t="s">
        <v>131</v>
      </c>
      <c r="B345" s="35" t="s">
        <v>133</v>
      </c>
      <c r="C345" s="52"/>
      <c r="D345" s="35" t="s">
        <v>69</v>
      </c>
      <c r="E345" s="164"/>
      <c r="F345" s="111" t="s">
        <v>483</v>
      </c>
      <c r="G345" s="112" t="str">
        <f>'[1]Výzva_vyplnenie '!$B$6</f>
        <v>Príspevok na zateplenie rodinného domu</v>
      </c>
      <c r="H345" s="35" t="s">
        <v>135</v>
      </c>
      <c r="I345" s="173" t="s">
        <v>1227</v>
      </c>
      <c r="J345" s="113">
        <v>43670.603136574071</v>
      </c>
      <c r="K345" s="108" t="s">
        <v>317</v>
      </c>
      <c r="L345" s="118">
        <v>44412</v>
      </c>
      <c r="M345" s="143">
        <v>8800</v>
      </c>
      <c r="N345" s="115" t="str">
        <f t="shared" si="1"/>
        <v>Z5/2019/127</v>
      </c>
      <c r="O345" s="108" t="s">
        <v>137</v>
      </c>
      <c r="P345" s="144">
        <v>0</v>
      </c>
      <c r="Q345" s="144" t="s">
        <v>137</v>
      </c>
      <c r="R345" s="114" t="s">
        <v>137</v>
      </c>
      <c r="S345" s="113">
        <v>43709</v>
      </c>
      <c r="T345" s="113">
        <v>44013</v>
      </c>
      <c r="U345" s="116"/>
      <c r="V345" s="154">
        <v>0</v>
      </c>
    </row>
    <row r="346" spans="1:22" ht="15" customHeight="1" x14ac:dyDescent="0.25">
      <c r="A346" s="35" t="s">
        <v>131</v>
      </c>
      <c r="B346" s="35" t="s">
        <v>133</v>
      </c>
      <c r="C346" s="52"/>
      <c r="D346" s="35" t="s">
        <v>69</v>
      </c>
      <c r="E346" s="164"/>
      <c r="F346" s="111" t="s">
        <v>484</v>
      </c>
      <c r="G346" s="112" t="str">
        <f>'[1]Výzva_vyplnenie '!$B$6</f>
        <v>Príspevok na zateplenie rodinného domu</v>
      </c>
      <c r="H346" s="35" t="s">
        <v>135</v>
      </c>
      <c r="I346" s="173" t="s">
        <v>1228</v>
      </c>
      <c r="J346" s="113">
        <v>43675.858668981484</v>
      </c>
      <c r="K346" s="108" t="s">
        <v>147</v>
      </c>
      <c r="L346" s="118">
        <v>44323</v>
      </c>
      <c r="M346" s="143">
        <v>8800</v>
      </c>
      <c r="N346" s="115" t="str">
        <f t="shared" si="1"/>
        <v>Z5/2019/131</v>
      </c>
      <c r="O346" s="108" t="s">
        <v>137</v>
      </c>
      <c r="P346" s="144">
        <v>2510.1</v>
      </c>
      <c r="Q346" s="144">
        <v>23297.300000000003</v>
      </c>
      <c r="R346" s="114" t="s">
        <v>137</v>
      </c>
      <c r="S346" s="113">
        <v>43737</v>
      </c>
      <c r="T346" s="113">
        <v>44253</v>
      </c>
      <c r="U346" s="116"/>
      <c r="V346" s="154">
        <v>0</v>
      </c>
    </row>
    <row r="347" spans="1:22" ht="15" customHeight="1" x14ac:dyDescent="0.25">
      <c r="A347" s="35" t="s">
        <v>131</v>
      </c>
      <c r="B347" s="35" t="s">
        <v>133</v>
      </c>
      <c r="C347" s="52"/>
      <c r="D347" s="35" t="s">
        <v>69</v>
      </c>
      <c r="E347" s="164"/>
      <c r="F347" s="111" t="s">
        <v>485</v>
      </c>
      <c r="G347" s="112" t="str">
        <f>'[1]Výzva_vyplnenie '!$B$6</f>
        <v>Príspevok na zateplenie rodinného domu</v>
      </c>
      <c r="H347" s="35" t="s">
        <v>135</v>
      </c>
      <c r="I347" s="173" t="s">
        <v>1229</v>
      </c>
      <c r="J347" s="113">
        <v>43675.924525462964</v>
      </c>
      <c r="K347" s="108" t="s">
        <v>147</v>
      </c>
      <c r="L347" s="118">
        <v>44428</v>
      </c>
      <c r="M347" s="143">
        <v>8800</v>
      </c>
      <c r="N347" s="115" t="str">
        <f t="shared" si="1"/>
        <v>Z5/2019/132</v>
      </c>
      <c r="O347" s="108" t="s">
        <v>137</v>
      </c>
      <c r="P347" s="144">
        <v>8300</v>
      </c>
      <c r="Q347" s="144">
        <v>15450.439999999999</v>
      </c>
      <c r="R347" s="114" t="s">
        <v>137</v>
      </c>
      <c r="S347" s="113">
        <v>43692</v>
      </c>
      <c r="T347" s="113">
        <v>44012</v>
      </c>
      <c r="U347" s="116"/>
      <c r="V347" s="154">
        <v>0</v>
      </c>
    </row>
    <row r="348" spans="1:22" ht="15" customHeight="1" x14ac:dyDescent="0.25">
      <c r="A348" s="35" t="s">
        <v>131</v>
      </c>
      <c r="B348" s="35" t="s">
        <v>133</v>
      </c>
      <c r="C348" s="52"/>
      <c r="D348" s="35" t="s">
        <v>69</v>
      </c>
      <c r="E348" s="164"/>
      <c r="F348" s="111" t="s">
        <v>486</v>
      </c>
      <c r="G348" s="112" t="str">
        <f>'[1]Výzva_vyplnenie '!$B$6</f>
        <v>Príspevok na zateplenie rodinného domu</v>
      </c>
      <c r="H348" s="35" t="s">
        <v>135</v>
      </c>
      <c r="I348" s="173" t="s">
        <v>1230</v>
      </c>
      <c r="J348" s="113">
        <v>43678.395868055559</v>
      </c>
      <c r="K348" s="108" t="s">
        <v>147</v>
      </c>
      <c r="L348" s="118">
        <v>44445</v>
      </c>
      <c r="M348" s="143">
        <v>8800</v>
      </c>
      <c r="N348" s="115" t="str">
        <f t="shared" si="1"/>
        <v>Z5/2019/140</v>
      </c>
      <c r="O348" s="108" t="s">
        <v>137</v>
      </c>
      <c r="P348" s="144">
        <v>8300</v>
      </c>
      <c r="Q348" s="144">
        <v>12322.869999999999</v>
      </c>
      <c r="R348" s="114" t="s">
        <v>137</v>
      </c>
      <c r="S348" s="113">
        <v>43709</v>
      </c>
      <c r="T348" s="113">
        <v>44075</v>
      </c>
      <c r="U348" s="116"/>
      <c r="V348" s="154">
        <v>0</v>
      </c>
    </row>
    <row r="349" spans="1:22" ht="15" customHeight="1" x14ac:dyDescent="0.25">
      <c r="A349" s="35" t="s">
        <v>131</v>
      </c>
      <c r="B349" s="35" t="s">
        <v>133</v>
      </c>
      <c r="C349" s="52"/>
      <c r="D349" s="35" t="s">
        <v>69</v>
      </c>
      <c r="E349" s="164"/>
      <c r="F349" s="111" t="s">
        <v>487</v>
      </c>
      <c r="G349" s="112" t="str">
        <f>'[1]Výzva_vyplnenie '!$B$6</f>
        <v>Príspevok na zateplenie rodinného domu</v>
      </c>
      <c r="H349" s="35" t="s">
        <v>135</v>
      </c>
      <c r="I349" s="173" t="s">
        <v>1231</v>
      </c>
      <c r="J349" s="113">
        <v>43678.595393518517</v>
      </c>
      <c r="K349" s="108" t="s">
        <v>147</v>
      </c>
      <c r="L349" s="118">
        <v>44449</v>
      </c>
      <c r="M349" s="143">
        <v>8800</v>
      </c>
      <c r="N349" s="115" t="str">
        <f t="shared" si="1"/>
        <v>Z5/2019/141</v>
      </c>
      <c r="O349" s="108" t="s">
        <v>137</v>
      </c>
      <c r="P349" s="144">
        <v>5334.48</v>
      </c>
      <c r="Q349" s="144">
        <v>6951.7000000000007</v>
      </c>
      <c r="R349" s="114" t="s">
        <v>137</v>
      </c>
      <c r="S349" s="113">
        <v>43344</v>
      </c>
      <c r="T349" s="113">
        <v>43799</v>
      </c>
      <c r="U349" s="116"/>
      <c r="V349" s="154">
        <v>0</v>
      </c>
    </row>
    <row r="350" spans="1:22" ht="15" customHeight="1" x14ac:dyDescent="0.25">
      <c r="A350" s="35" t="s">
        <v>131</v>
      </c>
      <c r="B350" s="35" t="s">
        <v>133</v>
      </c>
      <c r="C350" s="52"/>
      <c r="D350" s="35" t="s">
        <v>69</v>
      </c>
      <c r="E350" s="164"/>
      <c r="F350" s="111" t="s">
        <v>488</v>
      </c>
      <c r="G350" s="112" t="str">
        <f>'[1]Výzva_vyplnenie '!$B$6</f>
        <v>Príspevok na zateplenie rodinného domu</v>
      </c>
      <c r="H350" s="35" t="s">
        <v>135</v>
      </c>
      <c r="I350" s="173" t="s">
        <v>1232</v>
      </c>
      <c r="J350" s="113">
        <v>43679.940763888888</v>
      </c>
      <c r="K350" s="108" t="s">
        <v>147</v>
      </c>
      <c r="L350" s="118">
        <v>44477</v>
      </c>
      <c r="M350" s="143">
        <v>8800</v>
      </c>
      <c r="N350" s="115" t="str">
        <f t="shared" si="1"/>
        <v>Z5/2019/143</v>
      </c>
      <c r="O350" s="108" t="s">
        <v>137</v>
      </c>
      <c r="P350" s="144">
        <v>6637</v>
      </c>
      <c r="Q350" s="144">
        <v>17982.41</v>
      </c>
      <c r="R350" s="114" t="s">
        <v>137</v>
      </c>
      <c r="S350" s="113">
        <v>43923</v>
      </c>
      <c r="T350" s="113">
        <v>43968</v>
      </c>
      <c r="U350" s="116"/>
      <c r="V350" s="154">
        <v>0</v>
      </c>
    </row>
    <row r="351" spans="1:22" ht="15" customHeight="1" x14ac:dyDescent="0.25">
      <c r="A351" s="35" t="s">
        <v>131</v>
      </c>
      <c r="B351" s="35" t="s">
        <v>133</v>
      </c>
      <c r="C351" s="52"/>
      <c r="D351" s="35" t="s">
        <v>69</v>
      </c>
      <c r="E351" s="164"/>
      <c r="F351" s="111" t="s">
        <v>489</v>
      </c>
      <c r="G351" s="112" t="str">
        <f>'[1]Výzva_vyplnenie '!$B$6</f>
        <v>Príspevok na zateplenie rodinného domu</v>
      </c>
      <c r="H351" s="35" t="s">
        <v>135</v>
      </c>
      <c r="I351" s="173" t="s">
        <v>1233</v>
      </c>
      <c r="J351" s="113">
        <v>43680.60832175926</v>
      </c>
      <c r="K351" s="108" t="s">
        <v>317</v>
      </c>
      <c r="L351" s="118">
        <v>44482</v>
      </c>
      <c r="M351" s="143">
        <v>8800</v>
      </c>
      <c r="N351" s="115" t="str">
        <f t="shared" si="1"/>
        <v>Z5/2019/144</v>
      </c>
      <c r="O351" s="108" t="s">
        <v>137</v>
      </c>
      <c r="P351" s="144">
        <v>0</v>
      </c>
      <c r="Q351" s="144" t="s">
        <v>137</v>
      </c>
      <c r="R351" s="114" t="s">
        <v>137</v>
      </c>
      <c r="S351" s="113">
        <v>43723</v>
      </c>
      <c r="T351" s="113">
        <v>43830</v>
      </c>
      <c r="U351" s="116"/>
      <c r="V351" s="154">
        <v>0</v>
      </c>
    </row>
    <row r="352" spans="1:22" ht="15" customHeight="1" x14ac:dyDescent="0.25">
      <c r="A352" s="35" t="s">
        <v>131</v>
      </c>
      <c r="B352" s="35" t="s">
        <v>133</v>
      </c>
      <c r="C352" s="52"/>
      <c r="D352" s="35" t="s">
        <v>69</v>
      </c>
      <c r="E352" s="164"/>
      <c r="F352" s="111" t="s">
        <v>490</v>
      </c>
      <c r="G352" s="112" t="str">
        <f>'[1]Výzva_vyplnenie '!$B$6</f>
        <v>Príspevok na zateplenie rodinného domu</v>
      </c>
      <c r="H352" s="35" t="s">
        <v>135</v>
      </c>
      <c r="I352" s="173" t="s">
        <v>1234</v>
      </c>
      <c r="J352" s="113">
        <v>43685.693171296298</v>
      </c>
      <c r="K352" s="108" t="s">
        <v>147</v>
      </c>
      <c r="L352" s="118">
        <v>44445</v>
      </c>
      <c r="M352" s="143">
        <v>8800</v>
      </c>
      <c r="N352" s="115" t="str">
        <f t="shared" si="1"/>
        <v>Z5/2019/150</v>
      </c>
      <c r="O352" s="108" t="s">
        <v>137</v>
      </c>
      <c r="P352" s="144">
        <v>7084.46</v>
      </c>
      <c r="Q352" s="144" t="s">
        <v>137</v>
      </c>
      <c r="R352" s="114" t="s">
        <v>137</v>
      </c>
      <c r="S352" s="113">
        <v>43723</v>
      </c>
      <c r="T352" s="113">
        <v>43784</v>
      </c>
      <c r="U352" s="116"/>
      <c r="V352" s="154">
        <v>0</v>
      </c>
    </row>
    <row r="353" spans="1:22" ht="15" customHeight="1" x14ac:dyDescent="0.25">
      <c r="A353" s="35" t="s">
        <v>131</v>
      </c>
      <c r="B353" s="35" t="s">
        <v>133</v>
      </c>
      <c r="C353" s="52"/>
      <c r="D353" s="35" t="s">
        <v>69</v>
      </c>
      <c r="E353" s="164"/>
      <c r="F353" s="111" t="s">
        <v>491</v>
      </c>
      <c r="G353" s="112" t="str">
        <f>'[1]Výzva_vyplnenie '!$B$6</f>
        <v>Príspevok na zateplenie rodinného domu</v>
      </c>
      <c r="H353" s="35" t="s">
        <v>135</v>
      </c>
      <c r="I353" s="173" t="s">
        <v>1235</v>
      </c>
      <c r="J353" s="113">
        <v>43698.888923611114</v>
      </c>
      <c r="K353" s="108" t="s">
        <v>147</v>
      </c>
      <c r="L353" s="118">
        <v>44230</v>
      </c>
      <c r="M353" s="143">
        <v>8800</v>
      </c>
      <c r="N353" s="115" t="str">
        <f t="shared" si="1"/>
        <v>Z5/2019/157</v>
      </c>
      <c r="O353" s="108" t="s">
        <v>137</v>
      </c>
      <c r="P353" s="144">
        <v>8300</v>
      </c>
      <c r="Q353" s="144">
        <v>15423.820000000003</v>
      </c>
      <c r="R353" s="114" t="s">
        <v>137</v>
      </c>
      <c r="S353" s="113">
        <v>43692</v>
      </c>
      <c r="T353" s="113">
        <v>44076</v>
      </c>
      <c r="U353" s="116"/>
      <c r="V353" s="154">
        <v>0</v>
      </c>
    </row>
    <row r="354" spans="1:22" ht="15" customHeight="1" x14ac:dyDescent="0.25">
      <c r="A354" s="35" t="s">
        <v>131</v>
      </c>
      <c r="B354" s="35" t="s">
        <v>133</v>
      </c>
      <c r="C354" s="52"/>
      <c r="D354" s="35" t="s">
        <v>69</v>
      </c>
      <c r="E354" s="164"/>
      <c r="F354" s="111" t="s">
        <v>492</v>
      </c>
      <c r="G354" s="112" t="str">
        <f>'[1]Výzva_vyplnenie '!$B$6</f>
        <v>Príspevok na zateplenie rodinného domu</v>
      </c>
      <c r="H354" s="35" t="s">
        <v>135</v>
      </c>
      <c r="I354" s="173" t="s">
        <v>1236</v>
      </c>
      <c r="J354" s="113">
        <v>43704.467407407406</v>
      </c>
      <c r="K354" s="108" t="s">
        <v>317</v>
      </c>
      <c r="L354" s="118">
        <v>44482</v>
      </c>
      <c r="M354" s="143">
        <v>8800</v>
      </c>
      <c r="N354" s="115" t="str">
        <f t="shared" si="1"/>
        <v>Z5/2019/163</v>
      </c>
      <c r="O354" s="108" t="s">
        <v>137</v>
      </c>
      <c r="P354" s="144">
        <v>0</v>
      </c>
      <c r="Q354" s="144" t="s">
        <v>137</v>
      </c>
      <c r="R354" s="114" t="s">
        <v>137</v>
      </c>
      <c r="S354" s="113">
        <v>43709</v>
      </c>
      <c r="T354" s="113">
        <v>44075</v>
      </c>
      <c r="U354" s="116"/>
      <c r="V354" s="154">
        <v>0</v>
      </c>
    </row>
    <row r="355" spans="1:22" ht="15" customHeight="1" x14ac:dyDescent="0.25">
      <c r="A355" s="35" t="s">
        <v>131</v>
      </c>
      <c r="B355" s="35" t="s">
        <v>133</v>
      </c>
      <c r="C355" s="52"/>
      <c r="D355" s="35" t="s">
        <v>69</v>
      </c>
      <c r="E355" s="164"/>
      <c r="F355" s="111" t="s">
        <v>493</v>
      </c>
      <c r="G355" s="112" t="str">
        <f>'[1]Výzva_vyplnenie '!$B$6</f>
        <v>Príspevok na zateplenie rodinného domu</v>
      </c>
      <c r="H355" s="35" t="s">
        <v>135</v>
      </c>
      <c r="I355" s="173" t="s">
        <v>1237</v>
      </c>
      <c r="J355" s="113">
        <v>43707.465532407405</v>
      </c>
      <c r="K355" s="108" t="s">
        <v>147</v>
      </c>
      <c r="L355" s="118">
        <v>44446</v>
      </c>
      <c r="M355" s="143">
        <v>8800</v>
      </c>
      <c r="N355" s="115" t="str">
        <f t="shared" si="1"/>
        <v>Z5/2019/168</v>
      </c>
      <c r="O355" s="108" t="s">
        <v>137</v>
      </c>
      <c r="P355" s="144">
        <v>6793.17</v>
      </c>
      <c r="Q355" s="144">
        <v>9604.74</v>
      </c>
      <c r="R355" s="114" t="s">
        <v>137</v>
      </c>
      <c r="S355" s="113">
        <v>43739</v>
      </c>
      <c r="T355" s="113">
        <v>44105</v>
      </c>
      <c r="U355" s="116"/>
      <c r="V355" s="154">
        <v>0</v>
      </c>
    </row>
    <row r="356" spans="1:22" ht="15" customHeight="1" x14ac:dyDescent="0.25">
      <c r="A356" s="35" t="s">
        <v>131</v>
      </c>
      <c r="B356" s="35" t="s">
        <v>133</v>
      </c>
      <c r="C356" s="52"/>
      <c r="D356" s="35" t="s">
        <v>69</v>
      </c>
      <c r="E356" s="164"/>
      <c r="F356" s="111" t="s">
        <v>494</v>
      </c>
      <c r="G356" s="112" t="str">
        <f>'[1]Výzva_vyplnenie '!$B$6</f>
        <v>Príspevok na zateplenie rodinného domu</v>
      </c>
      <c r="H356" s="35" t="s">
        <v>135</v>
      </c>
      <c r="I356" s="173" t="s">
        <v>1238</v>
      </c>
      <c r="J356" s="113">
        <v>43713.685416666667</v>
      </c>
      <c r="K356" s="108" t="s">
        <v>147</v>
      </c>
      <c r="L356" s="118">
        <v>44222</v>
      </c>
      <c r="M356" s="143">
        <v>8800</v>
      </c>
      <c r="N356" s="115" t="str">
        <f t="shared" si="1"/>
        <v>Z5/2019/173</v>
      </c>
      <c r="O356" s="108" t="s">
        <v>137</v>
      </c>
      <c r="P356" s="144">
        <v>5851.4</v>
      </c>
      <c r="Q356" s="144">
        <v>20239.02</v>
      </c>
      <c r="R356" s="114" t="s">
        <v>137</v>
      </c>
      <c r="S356" s="113">
        <v>43738</v>
      </c>
      <c r="T356" s="113">
        <v>43768</v>
      </c>
      <c r="U356" s="116"/>
      <c r="V356" s="154">
        <v>0</v>
      </c>
    </row>
    <row r="357" spans="1:22" ht="15" customHeight="1" x14ac:dyDescent="0.25">
      <c r="A357" s="35" t="s">
        <v>131</v>
      </c>
      <c r="B357" s="35" t="s">
        <v>133</v>
      </c>
      <c r="C357" s="52"/>
      <c r="D357" s="35" t="s">
        <v>69</v>
      </c>
      <c r="E357" s="164"/>
      <c r="F357" s="111" t="s">
        <v>495</v>
      </c>
      <c r="G357" s="112" t="str">
        <f>'[1]Výzva_vyplnenie '!$B$6</f>
        <v>Príspevok na zateplenie rodinného domu</v>
      </c>
      <c r="H357" s="35" t="s">
        <v>135</v>
      </c>
      <c r="I357" s="173" t="s">
        <v>1239</v>
      </c>
      <c r="J357" s="113">
        <v>43717.531504629631</v>
      </c>
      <c r="K357" s="108" t="s">
        <v>147</v>
      </c>
      <c r="L357" s="118">
        <v>44341</v>
      </c>
      <c r="M357" s="143">
        <v>8800</v>
      </c>
      <c r="N357" s="115" t="str">
        <f t="shared" si="1"/>
        <v>Z5/2019/177</v>
      </c>
      <c r="O357" s="108" t="s">
        <v>137</v>
      </c>
      <c r="P357" s="144">
        <v>8300</v>
      </c>
      <c r="Q357" s="144">
        <v>30296.71</v>
      </c>
      <c r="R357" s="114" t="s">
        <v>137</v>
      </c>
      <c r="S357" s="113">
        <v>43724</v>
      </c>
      <c r="T357" s="113">
        <v>43981</v>
      </c>
      <c r="U357" s="116"/>
      <c r="V357" s="154">
        <v>0</v>
      </c>
    </row>
    <row r="358" spans="1:22" ht="15" customHeight="1" x14ac:dyDescent="0.25">
      <c r="A358" s="35" t="s">
        <v>131</v>
      </c>
      <c r="B358" s="35" t="s">
        <v>133</v>
      </c>
      <c r="C358" s="52"/>
      <c r="D358" s="35" t="s">
        <v>69</v>
      </c>
      <c r="E358" s="164"/>
      <c r="F358" s="111" t="s">
        <v>496</v>
      </c>
      <c r="G358" s="112" t="str">
        <f>'[1]Výzva_vyplnenie '!$B$6</f>
        <v>Príspevok na zateplenie rodinného domu</v>
      </c>
      <c r="H358" s="35" t="s">
        <v>135</v>
      </c>
      <c r="I358" s="173" t="s">
        <v>1240</v>
      </c>
      <c r="J358" s="113">
        <v>43717.655509259261</v>
      </c>
      <c r="K358" s="108" t="s">
        <v>317</v>
      </c>
      <c r="L358" s="118">
        <v>44412</v>
      </c>
      <c r="M358" s="143">
        <v>8800</v>
      </c>
      <c r="N358" s="115" t="str">
        <f t="shared" si="1"/>
        <v>Z5/2019/178</v>
      </c>
      <c r="O358" s="108" t="s">
        <v>137</v>
      </c>
      <c r="P358" s="144">
        <v>0</v>
      </c>
      <c r="Q358" s="144" t="s">
        <v>137</v>
      </c>
      <c r="R358" s="114" t="s">
        <v>137</v>
      </c>
      <c r="S358" s="113">
        <v>43739</v>
      </c>
      <c r="T358" s="113">
        <v>44105</v>
      </c>
      <c r="U358" s="116"/>
      <c r="V358" s="154">
        <v>0</v>
      </c>
    </row>
    <row r="359" spans="1:22" ht="15" customHeight="1" x14ac:dyDescent="0.25">
      <c r="A359" s="35" t="s">
        <v>131</v>
      </c>
      <c r="B359" s="35" t="s">
        <v>133</v>
      </c>
      <c r="C359" s="52"/>
      <c r="D359" s="35" t="s">
        <v>69</v>
      </c>
      <c r="E359" s="164"/>
      <c r="F359" s="111" t="s">
        <v>497</v>
      </c>
      <c r="G359" s="112" t="str">
        <f>'[1]Výzva_vyplnenie '!$B$6</f>
        <v>Príspevok na zateplenie rodinného domu</v>
      </c>
      <c r="H359" s="35" t="s">
        <v>135</v>
      </c>
      <c r="I359" s="173" t="s">
        <v>1241</v>
      </c>
      <c r="J359" s="113">
        <v>43718.425393518519</v>
      </c>
      <c r="K359" s="108" t="s">
        <v>317</v>
      </c>
      <c r="L359" s="118">
        <v>44482</v>
      </c>
      <c r="M359" s="143">
        <v>8800</v>
      </c>
      <c r="N359" s="115" t="str">
        <f t="shared" si="1"/>
        <v>Z5/2019/179</v>
      </c>
      <c r="O359" s="108" t="s">
        <v>137</v>
      </c>
      <c r="P359" s="144">
        <v>0</v>
      </c>
      <c r="Q359" s="144" t="s">
        <v>137</v>
      </c>
      <c r="R359" s="114" t="s">
        <v>137</v>
      </c>
      <c r="S359" s="113">
        <v>43983</v>
      </c>
      <c r="T359" s="113">
        <v>43996</v>
      </c>
      <c r="U359" s="116"/>
      <c r="V359" s="154">
        <v>0</v>
      </c>
    </row>
    <row r="360" spans="1:22" ht="15" customHeight="1" x14ac:dyDescent="0.25">
      <c r="A360" s="35" t="s">
        <v>131</v>
      </c>
      <c r="B360" s="35" t="s">
        <v>133</v>
      </c>
      <c r="C360" s="52"/>
      <c r="D360" s="35" t="s">
        <v>69</v>
      </c>
      <c r="E360" s="164"/>
      <c r="F360" s="111" t="s">
        <v>498</v>
      </c>
      <c r="G360" s="112" t="str">
        <f>'[1]Výzva_vyplnenie '!$B$6</f>
        <v>Príspevok na zateplenie rodinného domu</v>
      </c>
      <c r="H360" s="35" t="s">
        <v>135</v>
      </c>
      <c r="I360" s="173" t="s">
        <v>1242</v>
      </c>
      <c r="J360" s="113">
        <v>43718.580243055556</v>
      </c>
      <c r="K360" s="108" t="s">
        <v>147</v>
      </c>
      <c r="L360" s="118">
        <v>44298</v>
      </c>
      <c r="M360" s="143">
        <v>8800</v>
      </c>
      <c r="N360" s="115" t="str">
        <f t="shared" si="1"/>
        <v>Z5/2019/180</v>
      </c>
      <c r="O360" s="108" t="s">
        <v>137</v>
      </c>
      <c r="P360" s="144">
        <v>5132.03</v>
      </c>
      <c r="Q360" s="144">
        <v>6498.04</v>
      </c>
      <c r="R360" s="114" t="s">
        <v>137</v>
      </c>
      <c r="S360" s="113">
        <v>43724</v>
      </c>
      <c r="T360" s="113">
        <v>44147</v>
      </c>
      <c r="U360" s="116"/>
      <c r="V360" s="154">
        <v>0</v>
      </c>
    </row>
    <row r="361" spans="1:22" ht="15" customHeight="1" x14ac:dyDescent="0.25">
      <c r="A361" s="35" t="s">
        <v>131</v>
      </c>
      <c r="B361" s="35" t="s">
        <v>133</v>
      </c>
      <c r="C361" s="52"/>
      <c r="D361" s="35" t="s">
        <v>69</v>
      </c>
      <c r="E361" s="164"/>
      <c r="F361" s="111" t="s">
        <v>499</v>
      </c>
      <c r="G361" s="112" t="str">
        <f>'[1]Výzva_vyplnenie '!$B$6</f>
        <v>Príspevok na zateplenie rodinného domu</v>
      </c>
      <c r="H361" s="35" t="s">
        <v>135</v>
      </c>
      <c r="I361" s="173" t="s">
        <v>1243</v>
      </c>
      <c r="J361" s="113">
        <v>43723.808541666665</v>
      </c>
      <c r="K361" s="108" t="s">
        <v>147</v>
      </c>
      <c r="L361" s="118">
        <v>44442</v>
      </c>
      <c r="M361" s="143">
        <v>8800</v>
      </c>
      <c r="N361" s="115" t="str">
        <f t="shared" si="1"/>
        <v>Z5/2019/184</v>
      </c>
      <c r="O361" s="108" t="s">
        <v>137</v>
      </c>
      <c r="P361" s="144">
        <v>4773.47</v>
      </c>
      <c r="Q361" s="144">
        <v>6381.69</v>
      </c>
      <c r="R361" s="114" t="s">
        <v>137</v>
      </c>
      <c r="S361" s="113">
        <v>43728</v>
      </c>
      <c r="T361" s="113">
        <v>44094</v>
      </c>
      <c r="U361" s="116"/>
      <c r="V361" s="154">
        <v>0</v>
      </c>
    </row>
    <row r="362" spans="1:22" ht="15" customHeight="1" x14ac:dyDescent="0.25">
      <c r="A362" s="35" t="s">
        <v>131</v>
      </c>
      <c r="B362" s="35" t="s">
        <v>133</v>
      </c>
      <c r="C362" s="52"/>
      <c r="D362" s="35" t="s">
        <v>69</v>
      </c>
      <c r="E362" s="164"/>
      <c r="F362" s="111" t="s">
        <v>500</v>
      </c>
      <c r="G362" s="112" t="str">
        <f>'[1]Výzva_vyplnenie '!$B$6</f>
        <v>Príspevok na zateplenie rodinného domu</v>
      </c>
      <c r="H362" s="35" t="s">
        <v>135</v>
      </c>
      <c r="I362" s="173" t="s">
        <v>1244</v>
      </c>
      <c r="J362" s="113">
        <v>43724.391458333332</v>
      </c>
      <c r="K362" s="108" t="s">
        <v>147</v>
      </c>
      <c r="L362" s="118">
        <v>44442</v>
      </c>
      <c r="M362" s="143">
        <v>8800</v>
      </c>
      <c r="N362" s="115" t="str">
        <f t="shared" si="1"/>
        <v>Z5/2019/186</v>
      </c>
      <c r="O362" s="108" t="s">
        <v>137</v>
      </c>
      <c r="P362" s="144">
        <v>4201.8500000000004</v>
      </c>
      <c r="Q362" s="144">
        <v>18799.059999999998</v>
      </c>
      <c r="R362" s="114" t="s">
        <v>137</v>
      </c>
      <c r="S362" s="113">
        <v>43952</v>
      </c>
      <c r="T362" s="113">
        <v>43983</v>
      </c>
      <c r="U362" s="116"/>
      <c r="V362" s="154">
        <v>0</v>
      </c>
    </row>
    <row r="363" spans="1:22" ht="15" customHeight="1" x14ac:dyDescent="0.25">
      <c r="A363" s="35" t="s">
        <v>131</v>
      </c>
      <c r="B363" s="35" t="s">
        <v>133</v>
      </c>
      <c r="C363" s="52"/>
      <c r="D363" s="35" t="s">
        <v>69</v>
      </c>
      <c r="E363" s="164"/>
      <c r="F363" s="111" t="s">
        <v>501</v>
      </c>
      <c r="G363" s="112" t="str">
        <f>'[1]Výzva_vyplnenie '!$B$6</f>
        <v>Príspevok na zateplenie rodinného domu</v>
      </c>
      <c r="H363" s="35" t="s">
        <v>135</v>
      </c>
      <c r="I363" s="173" t="s">
        <v>1245</v>
      </c>
      <c r="J363" s="113">
        <v>43724.423182870371</v>
      </c>
      <c r="K363" s="108" t="s">
        <v>147</v>
      </c>
      <c r="L363" s="118">
        <v>44278</v>
      </c>
      <c r="M363" s="143">
        <v>8800</v>
      </c>
      <c r="N363" s="115" t="str">
        <f t="shared" si="1"/>
        <v>Z5/2019/187</v>
      </c>
      <c r="O363" s="108" t="s">
        <v>137</v>
      </c>
      <c r="P363" s="144">
        <v>8300</v>
      </c>
      <c r="Q363" s="144">
        <v>14243.93</v>
      </c>
      <c r="R363" s="114" t="s">
        <v>137</v>
      </c>
      <c r="S363" s="113">
        <v>43966</v>
      </c>
      <c r="T363" s="113">
        <v>44089</v>
      </c>
      <c r="U363" s="116"/>
      <c r="V363" s="154">
        <v>0</v>
      </c>
    </row>
    <row r="364" spans="1:22" ht="15" customHeight="1" x14ac:dyDescent="0.25">
      <c r="A364" s="35" t="s">
        <v>131</v>
      </c>
      <c r="B364" s="35" t="s">
        <v>133</v>
      </c>
      <c r="C364" s="52"/>
      <c r="D364" s="35" t="s">
        <v>69</v>
      </c>
      <c r="E364" s="164"/>
      <c r="F364" s="111" t="s">
        <v>502</v>
      </c>
      <c r="G364" s="112" t="str">
        <f>'[1]Výzva_vyplnenie '!$B$6</f>
        <v>Príspevok na zateplenie rodinného domu</v>
      </c>
      <c r="H364" s="35" t="s">
        <v>135</v>
      </c>
      <c r="I364" s="173" t="s">
        <v>1246</v>
      </c>
      <c r="J364" s="113">
        <v>43725.413958333331</v>
      </c>
      <c r="K364" s="108" t="s">
        <v>147</v>
      </c>
      <c r="L364" s="118">
        <v>44341</v>
      </c>
      <c r="M364" s="143">
        <v>8800</v>
      </c>
      <c r="N364" s="115" t="str">
        <f t="shared" si="1"/>
        <v>Z5/2019/190</v>
      </c>
      <c r="O364" s="108" t="s">
        <v>137</v>
      </c>
      <c r="P364" s="144">
        <v>8800</v>
      </c>
      <c r="Q364" s="144">
        <v>26231.440000000002</v>
      </c>
      <c r="R364" s="114" t="s">
        <v>137</v>
      </c>
      <c r="S364" s="113">
        <v>43800</v>
      </c>
      <c r="T364" s="113">
        <v>44186</v>
      </c>
      <c r="U364" s="116"/>
      <c r="V364" s="154">
        <v>0</v>
      </c>
    </row>
    <row r="365" spans="1:22" ht="15" customHeight="1" x14ac:dyDescent="0.25">
      <c r="A365" s="35" t="s">
        <v>131</v>
      </c>
      <c r="B365" s="35" t="s">
        <v>133</v>
      </c>
      <c r="C365" s="52"/>
      <c r="D365" s="35" t="s">
        <v>69</v>
      </c>
      <c r="E365" s="164"/>
      <c r="F365" s="111" t="s">
        <v>503</v>
      </c>
      <c r="G365" s="112" t="str">
        <f>'[1]Výzva_vyplnenie '!$B$6</f>
        <v>Príspevok na zateplenie rodinného domu</v>
      </c>
      <c r="H365" s="35" t="s">
        <v>135</v>
      </c>
      <c r="I365" s="173" t="s">
        <v>1247</v>
      </c>
      <c r="J365" s="113">
        <v>43726.955104166664</v>
      </c>
      <c r="K365" s="108" t="s">
        <v>317</v>
      </c>
      <c r="L365" s="118">
        <v>44482</v>
      </c>
      <c r="M365" s="143">
        <v>8800</v>
      </c>
      <c r="N365" s="115" t="str">
        <f t="shared" ref="N365:N428" si="2">F365</f>
        <v>Z5/2019/194</v>
      </c>
      <c r="O365" s="108" t="s">
        <v>137</v>
      </c>
      <c r="P365" s="144">
        <v>0</v>
      </c>
      <c r="Q365" s="144" t="s">
        <v>137</v>
      </c>
      <c r="R365" s="114" t="s">
        <v>137</v>
      </c>
      <c r="S365" s="113">
        <v>43983</v>
      </c>
      <c r="T365" s="113">
        <v>44074</v>
      </c>
      <c r="U365" s="116"/>
      <c r="V365" s="154">
        <v>0</v>
      </c>
    </row>
    <row r="366" spans="1:22" ht="15" customHeight="1" x14ac:dyDescent="0.25">
      <c r="A366" s="35" t="s">
        <v>131</v>
      </c>
      <c r="B366" s="35" t="s">
        <v>133</v>
      </c>
      <c r="C366" s="52"/>
      <c r="D366" s="35" t="s">
        <v>69</v>
      </c>
      <c r="E366" s="164"/>
      <c r="F366" s="111" t="s">
        <v>504</v>
      </c>
      <c r="G366" s="112" t="str">
        <f>'[1]Výzva_vyplnenie '!$B$6</f>
        <v>Príspevok na zateplenie rodinného domu</v>
      </c>
      <c r="H366" s="35" t="s">
        <v>135</v>
      </c>
      <c r="I366" s="173" t="s">
        <v>1248</v>
      </c>
      <c r="J366" s="113">
        <v>43727.37940972222</v>
      </c>
      <c r="K366" s="108" t="s">
        <v>147</v>
      </c>
      <c r="L366" s="118">
        <v>44309</v>
      </c>
      <c r="M366" s="143">
        <v>8800</v>
      </c>
      <c r="N366" s="115" t="str">
        <f t="shared" si="2"/>
        <v>Z5/2019/195</v>
      </c>
      <c r="O366" s="108" t="s">
        <v>137</v>
      </c>
      <c r="P366" s="144">
        <v>8300</v>
      </c>
      <c r="Q366" s="144">
        <v>12797.560000000001</v>
      </c>
      <c r="R366" s="114" t="s">
        <v>137</v>
      </c>
      <c r="S366" s="113">
        <v>43739</v>
      </c>
      <c r="T366" s="113">
        <v>44105</v>
      </c>
      <c r="U366" s="116"/>
      <c r="V366" s="154">
        <v>0</v>
      </c>
    </row>
    <row r="367" spans="1:22" ht="15" customHeight="1" x14ac:dyDescent="0.25">
      <c r="A367" s="35" t="s">
        <v>131</v>
      </c>
      <c r="B367" s="35" t="s">
        <v>133</v>
      </c>
      <c r="C367" s="52"/>
      <c r="D367" s="35" t="s">
        <v>69</v>
      </c>
      <c r="E367" s="164"/>
      <c r="F367" s="111" t="s">
        <v>505</v>
      </c>
      <c r="G367" s="112" t="str">
        <f>'[1]Výzva_vyplnenie '!$B$6</f>
        <v>Príspevok na zateplenie rodinného domu</v>
      </c>
      <c r="H367" s="35" t="s">
        <v>135</v>
      </c>
      <c r="I367" s="173" t="s">
        <v>1249</v>
      </c>
      <c r="J367" s="113">
        <v>43727.891724537039</v>
      </c>
      <c r="K367" s="108" t="s">
        <v>147</v>
      </c>
      <c r="L367" s="118">
        <v>44319</v>
      </c>
      <c r="M367" s="143">
        <v>8800</v>
      </c>
      <c r="N367" s="115" t="str">
        <f t="shared" si="2"/>
        <v>Z5/2019/196</v>
      </c>
      <c r="O367" s="108" t="s">
        <v>137</v>
      </c>
      <c r="P367" s="144">
        <v>7924.84</v>
      </c>
      <c r="Q367" s="144">
        <v>11603.25</v>
      </c>
      <c r="R367" s="114" t="s">
        <v>137</v>
      </c>
      <c r="S367" s="113">
        <v>43952</v>
      </c>
      <c r="T367" s="113">
        <v>44165</v>
      </c>
      <c r="U367" s="116"/>
      <c r="V367" s="154">
        <v>0</v>
      </c>
    </row>
    <row r="368" spans="1:22" ht="15" customHeight="1" x14ac:dyDescent="0.25">
      <c r="A368" s="35" t="s">
        <v>131</v>
      </c>
      <c r="B368" s="35" t="s">
        <v>133</v>
      </c>
      <c r="C368" s="52"/>
      <c r="D368" s="35" t="s">
        <v>69</v>
      </c>
      <c r="E368" s="164"/>
      <c r="F368" s="111" t="s">
        <v>506</v>
      </c>
      <c r="G368" s="112" t="str">
        <f>'[1]Výzva_vyplnenie '!$B$6</f>
        <v>Príspevok na zateplenie rodinného domu</v>
      </c>
      <c r="H368" s="35" t="s">
        <v>135</v>
      </c>
      <c r="I368" s="173" t="s">
        <v>1250</v>
      </c>
      <c r="J368" s="113">
        <v>43728.422905092593</v>
      </c>
      <c r="K368" s="108" t="s">
        <v>147</v>
      </c>
      <c r="L368" s="118">
        <v>44244</v>
      </c>
      <c r="M368" s="143">
        <v>8800</v>
      </c>
      <c r="N368" s="115" t="str">
        <f t="shared" si="2"/>
        <v>Z5/2019/197</v>
      </c>
      <c r="O368" s="108" t="s">
        <v>137</v>
      </c>
      <c r="P368" s="144">
        <v>8300</v>
      </c>
      <c r="Q368" s="144">
        <v>15815.16</v>
      </c>
      <c r="R368" s="114" t="s">
        <v>137</v>
      </c>
      <c r="S368" s="113">
        <v>43739</v>
      </c>
      <c r="T368" s="113">
        <v>44119</v>
      </c>
      <c r="U368" s="116"/>
      <c r="V368" s="154">
        <v>0</v>
      </c>
    </row>
    <row r="369" spans="1:22" ht="15" customHeight="1" x14ac:dyDescent="0.25">
      <c r="A369" s="35" t="s">
        <v>131</v>
      </c>
      <c r="B369" s="35" t="s">
        <v>133</v>
      </c>
      <c r="C369" s="52"/>
      <c r="D369" s="35" t="s">
        <v>69</v>
      </c>
      <c r="E369" s="164"/>
      <c r="F369" s="111" t="s">
        <v>507</v>
      </c>
      <c r="G369" s="112" t="str">
        <f>'[1]Výzva_vyplnenie '!$B$6</f>
        <v>Príspevok na zateplenie rodinného domu</v>
      </c>
      <c r="H369" s="35" t="s">
        <v>135</v>
      </c>
      <c r="I369" s="173" t="s">
        <v>1251</v>
      </c>
      <c r="J369" s="113">
        <v>43730.410613425927</v>
      </c>
      <c r="K369" s="108" t="s">
        <v>317</v>
      </c>
      <c r="L369" s="118">
        <v>44250</v>
      </c>
      <c r="M369" s="143">
        <v>8800</v>
      </c>
      <c r="N369" s="115" t="str">
        <f t="shared" si="2"/>
        <v>Z5/2019/198</v>
      </c>
      <c r="O369" s="108" t="s">
        <v>137</v>
      </c>
      <c r="P369" s="144">
        <v>0</v>
      </c>
      <c r="Q369" s="144" t="s">
        <v>137</v>
      </c>
      <c r="R369" s="114" t="s">
        <v>137</v>
      </c>
      <c r="S369" s="113">
        <v>43770</v>
      </c>
      <c r="T369" s="113">
        <v>43830</v>
      </c>
      <c r="U369" s="116"/>
      <c r="V369" s="154">
        <v>0</v>
      </c>
    </row>
    <row r="370" spans="1:22" ht="15" customHeight="1" x14ac:dyDescent="0.25">
      <c r="A370" s="35" t="s">
        <v>131</v>
      </c>
      <c r="B370" s="35" t="s">
        <v>133</v>
      </c>
      <c r="C370" s="52"/>
      <c r="D370" s="35" t="s">
        <v>69</v>
      </c>
      <c r="E370" s="164"/>
      <c r="F370" s="111" t="s">
        <v>508</v>
      </c>
      <c r="G370" s="112" t="str">
        <f>'[1]Výzva_vyplnenie '!$B$6</f>
        <v>Príspevok na zateplenie rodinného domu</v>
      </c>
      <c r="H370" s="35" t="s">
        <v>135</v>
      </c>
      <c r="I370" s="173" t="s">
        <v>1252</v>
      </c>
      <c r="J370" s="113">
        <v>43730.543807870374</v>
      </c>
      <c r="K370" s="108" t="s">
        <v>147</v>
      </c>
      <c r="L370" s="118">
        <v>44446</v>
      </c>
      <c r="M370" s="143">
        <v>8800</v>
      </c>
      <c r="N370" s="115" t="str">
        <f t="shared" si="2"/>
        <v>Z5/2019/199</v>
      </c>
      <c r="O370" s="108" t="s">
        <v>137</v>
      </c>
      <c r="P370" s="144">
        <v>8300</v>
      </c>
      <c r="Q370" s="144">
        <v>17464.89</v>
      </c>
      <c r="R370" s="114" t="s">
        <v>137</v>
      </c>
      <c r="S370" s="113">
        <v>43739</v>
      </c>
      <c r="T370" s="113">
        <v>44373</v>
      </c>
      <c r="U370" s="116"/>
      <c r="V370" s="154">
        <v>0</v>
      </c>
    </row>
    <row r="371" spans="1:22" ht="15" customHeight="1" x14ac:dyDescent="0.25">
      <c r="A371" s="35" t="s">
        <v>131</v>
      </c>
      <c r="B371" s="35" t="s">
        <v>133</v>
      </c>
      <c r="C371" s="52"/>
      <c r="D371" s="35" t="s">
        <v>69</v>
      </c>
      <c r="E371" s="164"/>
      <c r="F371" s="111" t="s">
        <v>509</v>
      </c>
      <c r="G371" s="112" t="str">
        <f>'[1]Výzva_vyplnenie '!$B$6</f>
        <v>Príspevok na zateplenie rodinného domu</v>
      </c>
      <c r="H371" s="35" t="s">
        <v>135</v>
      </c>
      <c r="I371" s="173" t="s">
        <v>1253</v>
      </c>
      <c r="J371" s="113">
        <v>43730.773969907408</v>
      </c>
      <c r="K371" s="108" t="s">
        <v>317</v>
      </c>
      <c r="L371" s="118">
        <v>44480</v>
      </c>
      <c r="M371" s="143">
        <v>8800</v>
      </c>
      <c r="N371" s="115" t="str">
        <f t="shared" si="2"/>
        <v>Z5/2019/200</v>
      </c>
      <c r="O371" s="108" t="s">
        <v>137</v>
      </c>
      <c r="P371" s="144">
        <v>0</v>
      </c>
      <c r="Q371" s="144" t="s">
        <v>137</v>
      </c>
      <c r="R371" s="114" t="s">
        <v>137</v>
      </c>
      <c r="S371" s="113">
        <v>43739</v>
      </c>
      <c r="T371" s="113">
        <v>43921</v>
      </c>
      <c r="U371" s="116"/>
      <c r="V371" s="154">
        <v>0</v>
      </c>
    </row>
    <row r="372" spans="1:22" ht="15" customHeight="1" x14ac:dyDescent="0.25">
      <c r="A372" s="35" t="s">
        <v>131</v>
      </c>
      <c r="B372" s="35" t="s">
        <v>133</v>
      </c>
      <c r="C372" s="52"/>
      <c r="D372" s="35" t="s">
        <v>69</v>
      </c>
      <c r="E372" s="164"/>
      <c r="F372" s="111" t="s">
        <v>510</v>
      </c>
      <c r="G372" s="112" t="str">
        <f>'[1]Výzva_vyplnenie '!$B$6</f>
        <v>Príspevok na zateplenie rodinného domu</v>
      </c>
      <c r="H372" s="35" t="s">
        <v>135</v>
      </c>
      <c r="I372" s="173" t="s">
        <v>1254</v>
      </c>
      <c r="J372" s="113">
        <v>43731.538819444446</v>
      </c>
      <c r="K372" s="108" t="s">
        <v>147</v>
      </c>
      <c r="L372" s="118">
        <v>44428</v>
      </c>
      <c r="M372" s="143">
        <v>8800</v>
      </c>
      <c r="N372" s="115" t="str">
        <f t="shared" si="2"/>
        <v>Z5/2019/202</v>
      </c>
      <c r="O372" s="108" t="s">
        <v>137</v>
      </c>
      <c r="P372" s="144">
        <v>8300</v>
      </c>
      <c r="Q372" s="144">
        <v>11813.880000000001</v>
      </c>
      <c r="R372" s="114" t="s">
        <v>137</v>
      </c>
      <c r="S372" s="113">
        <v>43739</v>
      </c>
      <c r="T372" s="113">
        <v>44105</v>
      </c>
      <c r="U372" s="116"/>
      <c r="V372" s="154">
        <v>0</v>
      </c>
    </row>
    <row r="373" spans="1:22" ht="15" customHeight="1" x14ac:dyDescent="0.25">
      <c r="A373" s="35" t="s">
        <v>131</v>
      </c>
      <c r="B373" s="35" t="s">
        <v>133</v>
      </c>
      <c r="C373" s="52"/>
      <c r="D373" s="35" t="s">
        <v>69</v>
      </c>
      <c r="E373" s="164"/>
      <c r="F373" s="111" t="s">
        <v>511</v>
      </c>
      <c r="G373" s="112" t="str">
        <f>'[1]Výzva_vyplnenie '!$B$6</f>
        <v>Príspevok na zateplenie rodinného domu</v>
      </c>
      <c r="H373" s="35" t="s">
        <v>135</v>
      </c>
      <c r="I373" s="173" t="s">
        <v>1255</v>
      </c>
      <c r="J373" s="113">
        <v>43731.929710648146</v>
      </c>
      <c r="K373" s="108" t="s">
        <v>317</v>
      </c>
      <c r="L373" s="118">
        <v>44480</v>
      </c>
      <c r="M373" s="143">
        <v>8800</v>
      </c>
      <c r="N373" s="115" t="str">
        <f t="shared" si="2"/>
        <v>Z5/2019/206</v>
      </c>
      <c r="O373" s="108" t="s">
        <v>137</v>
      </c>
      <c r="P373" s="144">
        <v>0</v>
      </c>
      <c r="Q373" s="144" t="s">
        <v>137</v>
      </c>
      <c r="R373" s="114" t="s">
        <v>137</v>
      </c>
      <c r="S373" s="113">
        <v>43952</v>
      </c>
      <c r="T373" s="113">
        <v>44013</v>
      </c>
      <c r="U373" s="116"/>
      <c r="V373" s="154">
        <v>0</v>
      </c>
    </row>
    <row r="374" spans="1:22" ht="15" customHeight="1" x14ac:dyDescent="0.25">
      <c r="A374" s="35" t="s">
        <v>131</v>
      </c>
      <c r="B374" s="35" t="s">
        <v>133</v>
      </c>
      <c r="C374" s="52"/>
      <c r="D374" s="35" t="s">
        <v>69</v>
      </c>
      <c r="E374" s="164"/>
      <c r="F374" s="111" t="s">
        <v>512</v>
      </c>
      <c r="G374" s="112" t="str">
        <f>'[1]Výzva_vyplnenie '!$B$6</f>
        <v>Príspevok na zateplenie rodinného domu</v>
      </c>
      <c r="H374" s="35" t="s">
        <v>135</v>
      </c>
      <c r="I374" s="173" t="s">
        <v>1256</v>
      </c>
      <c r="J374" s="113">
        <v>43732.46162037037</v>
      </c>
      <c r="K374" s="108" t="s">
        <v>147</v>
      </c>
      <c r="L374" s="118">
        <v>44211</v>
      </c>
      <c r="M374" s="143">
        <v>8800</v>
      </c>
      <c r="N374" s="115" t="str">
        <f t="shared" si="2"/>
        <v>Z5/2019/207</v>
      </c>
      <c r="O374" s="108" t="s">
        <v>137</v>
      </c>
      <c r="P374" s="144">
        <v>5980.26</v>
      </c>
      <c r="Q374" s="144">
        <v>7792.8899999999994</v>
      </c>
      <c r="R374" s="114" t="s">
        <v>137</v>
      </c>
      <c r="S374" s="113">
        <v>42856</v>
      </c>
      <c r="T374" s="113">
        <v>44053</v>
      </c>
      <c r="U374" s="116"/>
      <c r="V374" s="154">
        <v>0</v>
      </c>
    </row>
    <row r="375" spans="1:22" ht="15" customHeight="1" x14ac:dyDescent="0.25">
      <c r="A375" s="35" t="s">
        <v>131</v>
      </c>
      <c r="B375" s="35" t="s">
        <v>133</v>
      </c>
      <c r="C375" s="52"/>
      <c r="D375" s="35" t="s">
        <v>69</v>
      </c>
      <c r="E375" s="164"/>
      <c r="F375" s="111" t="s">
        <v>513</v>
      </c>
      <c r="G375" s="112" t="str">
        <f>'[1]Výzva_vyplnenie '!$B$6</f>
        <v>Príspevok na zateplenie rodinného domu</v>
      </c>
      <c r="H375" s="35" t="s">
        <v>135</v>
      </c>
      <c r="I375" s="173" t="s">
        <v>1257</v>
      </c>
      <c r="J375" s="113">
        <v>43732.492164351854</v>
      </c>
      <c r="K375" s="108" t="s">
        <v>147</v>
      </c>
      <c r="L375" s="118">
        <v>44162</v>
      </c>
      <c r="M375" s="143">
        <v>8800</v>
      </c>
      <c r="N375" s="115" t="str">
        <f t="shared" si="2"/>
        <v>Z5/2019/208</v>
      </c>
      <c r="O375" s="108" t="s">
        <v>137</v>
      </c>
      <c r="P375" s="144">
        <v>8800</v>
      </c>
      <c r="Q375" s="144">
        <v>16975.29</v>
      </c>
      <c r="R375" s="114" t="s">
        <v>137</v>
      </c>
      <c r="S375" s="113">
        <v>43970</v>
      </c>
      <c r="T375" s="113">
        <v>44062</v>
      </c>
      <c r="U375" s="116"/>
      <c r="V375" s="154">
        <v>0</v>
      </c>
    </row>
    <row r="376" spans="1:22" ht="15" customHeight="1" x14ac:dyDescent="0.25">
      <c r="A376" s="35" t="s">
        <v>131</v>
      </c>
      <c r="B376" s="35" t="s">
        <v>133</v>
      </c>
      <c r="C376" s="52"/>
      <c r="D376" s="35" t="s">
        <v>69</v>
      </c>
      <c r="E376" s="164"/>
      <c r="F376" s="111" t="s">
        <v>514</v>
      </c>
      <c r="G376" s="112" t="str">
        <f>'[1]Výzva_vyplnenie '!$B$6</f>
        <v>Príspevok na zateplenie rodinného domu</v>
      </c>
      <c r="H376" s="35" t="s">
        <v>135</v>
      </c>
      <c r="I376" s="173" t="s">
        <v>1258</v>
      </c>
      <c r="J376" s="113">
        <v>43733.361932870372</v>
      </c>
      <c r="K376" s="108" t="s">
        <v>147</v>
      </c>
      <c r="L376" s="118">
        <v>44341</v>
      </c>
      <c r="M376" s="143">
        <v>8800</v>
      </c>
      <c r="N376" s="115" t="str">
        <f t="shared" si="2"/>
        <v>Z5/2019/210</v>
      </c>
      <c r="O376" s="108" t="s">
        <v>137</v>
      </c>
      <c r="P376" s="144">
        <v>5164.3</v>
      </c>
      <c r="Q376" s="144">
        <v>14653.600000000002</v>
      </c>
      <c r="R376" s="114" t="s">
        <v>137</v>
      </c>
      <c r="S376" s="113">
        <v>43739</v>
      </c>
      <c r="T376" s="113">
        <v>44105</v>
      </c>
      <c r="U376" s="116"/>
      <c r="V376" s="154">
        <v>0</v>
      </c>
    </row>
    <row r="377" spans="1:22" ht="15" customHeight="1" x14ac:dyDescent="0.25">
      <c r="A377" s="35" t="s">
        <v>131</v>
      </c>
      <c r="B377" s="35" t="s">
        <v>133</v>
      </c>
      <c r="C377" s="52"/>
      <c r="D377" s="35" t="s">
        <v>69</v>
      </c>
      <c r="E377" s="164"/>
      <c r="F377" s="111" t="s">
        <v>515</v>
      </c>
      <c r="G377" s="112" t="str">
        <f>'[1]Výzva_vyplnenie '!$B$6</f>
        <v>Príspevok na zateplenie rodinného domu</v>
      </c>
      <c r="H377" s="35" t="s">
        <v>135</v>
      </c>
      <c r="I377" s="173" t="s">
        <v>1259</v>
      </c>
      <c r="J377" s="113">
        <v>43733.378738425927</v>
      </c>
      <c r="K377" s="108" t="s">
        <v>147</v>
      </c>
      <c r="L377" s="118">
        <v>44460</v>
      </c>
      <c r="M377" s="143">
        <v>8800</v>
      </c>
      <c r="N377" s="115" t="str">
        <f t="shared" si="2"/>
        <v>Z5/2019/211</v>
      </c>
      <c r="O377" s="108" t="s">
        <v>137</v>
      </c>
      <c r="P377" s="144">
        <v>4131.82</v>
      </c>
      <c r="Q377" s="144">
        <v>5252.73</v>
      </c>
      <c r="R377" s="114" t="s">
        <v>137</v>
      </c>
      <c r="S377" s="113">
        <v>43739</v>
      </c>
      <c r="T377" s="113">
        <v>44105</v>
      </c>
      <c r="U377" s="116"/>
      <c r="V377" s="154">
        <v>0</v>
      </c>
    </row>
    <row r="378" spans="1:22" ht="15" customHeight="1" x14ac:dyDescent="0.25">
      <c r="A378" s="35" t="s">
        <v>131</v>
      </c>
      <c r="B378" s="35" t="s">
        <v>133</v>
      </c>
      <c r="C378" s="52"/>
      <c r="D378" s="35" t="s">
        <v>69</v>
      </c>
      <c r="E378" s="164"/>
      <c r="F378" s="111" t="s">
        <v>516</v>
      </c>
      <c r="G378" s="112" t="str">
        <f>'[1]Výzva_vyplnenie '!$B$6</f>
        <v>Príspevok na zateplenie rodinného domu</v>
      </c>
      <c r="H378" s="35" t="s">
        <v>135</v>
      </c>
      <c r="I378" s="173" t="s">
        <v>1260</v>
      </c>
      <c r="J378" s="113">
        <v>43733.450127314813</v>
      </c>
      <c r="K378" s="108" t="s">
        <v>147</v>
      </c>
      <c r="L378" s="118">
        <v>44449</v>
      </c>
      <c r="M378" s="143">
        <v>8800</v>
      </c>
      <c r="N378" s="115" t="str">
        <f t="shared" si="2"/>
        <v>Z5/2019/212</v>
      </c>
      <c r="O378" s="108" t="s">
        <v>137</v>
      </c>
      <c r="P378" s="144">
        <v>8300</v>
      </c>
      <c r="Q378" s="144">
        <v>38291.14</v>
      </c>
      <c r="R378" s="114" t="s">
        <v>137</v>
      </c>
      <c r="S378" s="113">
        <v>43770</v>
      </c>
      <c r="T378" s="113">
        <v>44136</v>
      </c>
      <c r="U378" s="116"/>
      <c r="V378" s="154">
        <v>0</v>
      </c>
    </row>
    <row r="379" spans="1:22" ht="15" customHeight="1" x14ac:dyDescent="0.25">
      <c r="A379" s="35" t="s">
        <v>131</v>
      </c>
      <c r="B379" s="35" t="s">
        <v>133</v>
      </c>
      <c r="C379" s="52"/>
      <c r="D379" s="35" t="s">
        <v>69</v>
      </c>
      <c r="E379" s="164"/>
      <c r="F379" s="111" t="s">
        <v>517</v>
      </c>
      <c r="G379" s="112" t="str">
        <f>'[1]Výzva_vyplnenie '!$B$6</f>
        <v>Príspevok na zateplenie rodinného domu</v>
      </c>
      <c r="H379" s="35" t="s">
        <v>135</v>
      </c>
      <c r="I379" s="173" t="s">
        <v>1261</v>
      </c>
      <c r="J379" s="113">
        <v>43733.573506944442</v>
      </c>
      <c r="K379" s="108" t="s">
        <v>147</v>
      </c>
      <c r="L379" s="118">
        <v>44379</v>
      </c>
      <c r="M379" s="143">
        <v>8800</v>
      </c>
      <c r="N379" s="115" t="str">
        <f t="shared" si="2"/>
        <v>Z5/2019/213</v>
      </c>
      <c r="O379" s="108" t="s">
        <v>137</v>
      </c>
      <c r="P379" s="144">
        <v>8300</v>
      </c>
      <c r="Q379" s="144">
        <v>12247.439999999999</v>
      </c>
      <c r="R379" s="114" t="s">
        <v>137</v>
      </c>
      <c r="S379" s="113">
        <v>43252</v>
      </c>
      <c r="T379" s="113">
        <v>44134</v>
      </c>
      <c r="U379" s="116"/>
      <c r="V379" s="154">
        <v>0</v>
      </c>
    </row>
    <row r="380" spans="1:22" ht="15" customHeight="1" x14ac:dyDescent="0.25">
      <c r="A380" s="35" t="s">
        <v>131</v>
      </c>
      <c r="B380" s="35" t="s">
        <v>133</v>
      </c>
      <c r="C380" s="52"/>
      <c r="D380" s="35" t="s">
        <v>69</v>
      </c>
      <c r="E380" s="164"/>
      <c r="F380" s="111" t="s">
        <v>518</v>
      </c>
      <c r="G380" s="112" t="str">
        <f>'[1]Výzva_vyplnenie '!$B$6</f>
        <v>Príspevok na zateplenie rodinného domu</v>
      </c>
      <c r="H380" s="35" t="s">
        <v>135</v>
      </c>
      <c r="I380" s="173" t="s">
        <v>1262</v>
      </c>
      <c r="J380" s="113">
        <v>43733.653240740743</v>
      </c>
      <c r="K380" s="108" t="s">
        <v>317</v>
      </c>
      <c r="L380" s="118">
        <v>44364</v>
      </c>
      <c r="M380" s="143">
        <v>8800</v>
      </c>
      <c r="N380" s="115" t="str">
        <f t="shared" si="2"/>
        <v>Z5/2019/216</v>
      </c>
      <c r="O380" s="108" t="s">
        <v>137</v>
      </c>
      <c r="P380" s="144">
        <v>0</v>
      </c>
      <c r="Q380" s="144" t="s">
        <v>137</v>
      </c>
      <c r="R380" s="114" t="s">
        <v>137</v>
      </c>
      <c r="S380" s="113">
        <v>43952</v>
      </c>
      <c r="T380" s="113">
        <v>44196</v>
      </c>
      <c r="U380" s="116"/>
      <c r="V380" s="154">
        <v>0</v>
      </c>
    </row>
    <row r="381" spans="1:22" ht="15" customHeight="1" x14ac:dyDescent="0.25">
      <c r="A381" s="35" t="s">
        <v>131</v>
      </c>
      <c r="B381" s="35" t="s">
        <v>133</v>
      </c>
      <c r="C381" s="52"/>
      <c r="D381" s="35" t="s">
        <v>69</v>
      </c>
      <c r="E381" s="164"/>
      <c r="F381" s="111" t="s">
        <v>519</v>
      </c>
      <c r="G381" s="112" t="str">
        <f>'[1]Výzva_vyplnenie '!$B$6</f>
        <v>Príspevok na zateplenie rodinného domu</v>
      </c>
      <c r="H381" s="35" t="s">
        <v>135</v>
      </c>
      <c r="I381" s="173" t="s">
        <v>1263</v>
      </c>
      <c r="J381" s="113">
        <v>43733.839178240742</v>
      </c>
      <c r="K381" s="108" t="s">
        <v>317</v>
      </c>
      <c r="L381" s="118">
        <v>44480</v>
      </c>
      <c r="M381" s="143">
        <v>8800</v>
      </c>
      <c r="N381" s="115" t="str">
        <f t="shared" si="2"/>
        <v>Z5/2019/217</v>
      </c>
      <c r="O381" s="108" t="s">
        <v>137</v>
      </c>
      <c r="P381" s="144">
        <v>0</v>
      </c>
      <c r="Q381" s="144" t="s">
        <v>137</v>
      </c>
      <c r="R381" s="114" t="s">
        <v>137</v>
      </c>
      <c r="S381" s="113">
        <v>43983</v>
      </c>
      <c r="T381" s="113">
        <v>44104</v>
      </c>
      <c r="U381" s="116"/>
      <c r="V381" s="154">
        <v>0</v>
      </c>
    </row>
    <row r="382" spans="1:22" ht="15" customHeight="1" x14ac:dyDescent="0.25">
      <c r="A382" s="35" t="s">
        <v>131</v>
      </c>
      <c r="B382" s="35" t="s">
        <v>133</v>
      </c>
      <c r="C382" s="52"/>
      <c r="D382" s="35" t="s">
        <v>69</v>
      </c>
      <c r="E382" s="164"/>
      <c r="F382" s="111" t="s">
        <v>520</v>
      </c>
      <c r="G382" s="112" t="str">
        <f>'[1]Výzva_vyplnenie '!$B$6</f>
        <v>Príspevok na zateplenie rodinného domu</v>
      </c>
      <c r="H382" s="35" t="s">
        <v>135</v>
      </c>
      <c r="I382" s="173" t="s">
        <v>1264</v>
      </c>
      <c r="J382" s="113">
        <v>43733.847916666666</v>
      </c>
      <c r="K382" s="108" t="s">
        <v>147</v>
      </c>
      <c r="L382" s="118">
        <v>44265</v>
      </c>
      <c r="M382" s="143">
        <v>8800</v>
      </c>
      <c r="N382" s="115" t="str">
        <f t="shared" si="2"/>
        <v>Z5/2019/218</v>
      </c>
      <c r="O382" s="108" t="s">
        <v>137</v>
      </c>
      <c r="P382" s="144">
        <v>6434.59</v>
      </c>
      <c r="Q382" s="144">
        <v>15253.169999999998</v>
      </c>
      <c r="R382" s="114" t="s">
        <v>137</v>
      </c>
      <c r="S382" s="113">
        <v>43282</v>
      </c>
      <c r="T382" s="113">
        <v>44104</v>
      </c>
      <c r="U382" s="116"/>
      <c r="V382" s="154">
        <v>0</v>
      </c>
    </row>
    <row r="383" spans="1:22" ht="15" customHeight="1" x14ac:dyDescent="0.25">
      <c r="A383" s="35" t="s">
        <v>131</v>
      </c>
      <c r="B383" s="35" t="s">
        <v>133</v>
      </c>
      <c r="C383" s="52"/>
      <c r="D383" s="35" t="s">
        <v>69</v>
      </c>
      <c r="E383" s="164"/>
      <c r="F383" s="111" t="s">
        <v>521</v>
      </c>
      <c r="G383" s="112" t="str">
        <f>'[1]Výzva_vyplnenie '!$B$6</f>
        <v>Príspevok na zateplenie rodinného domu</v>
      </c>
      <c r="H383" s="35" t="s">
        <v>135</v>
      </c>
      <c r="I383" s="173" t="s">
        <v>1265</v>
      </c>
      <c r="J383" s="113">
        <v>43734.363368055558</v>
      </c>
      <c r="K383" s="108" t="s">
        <v>317</v>
      </c>
      <c r="L383" s="118">
        <v>44482</v>
      </c>
      <c r="M383" s="143">
        <v>8800</v>
      </c>
      <c r="N383" s="115" t="str">
        <f t="shared" si="2"/>
        <v>Z5/2019/220</v>
      </c>
      <c r="O383" s="108" t="s">
        <v>137</v>
      </c>
      <c r="P383" s="144">
        <v>0</v>
      </c>
      <c r="Q383" s="144" t="s">
        <v>137</v>
      </c>
      <c r="R383" s="114" t="s">
        <v>137</v>
      </c>
      <c r="S383" s="113">
        <v>43734</v>
      </c>
      <c r="T383" s="113">
        <v>44100</v>
      </c>
      <c r="U383" s="116"/>
      <c r="V383" s="154">
        <v>0</v>
      </c>
    </row>
    <row r="384" spans="1:22" ht="15" customHeight="1" x14ac:dyDescent="0.25">
      <c r="A384" s="35" t="s">
        <v>131</v>
      </c>
      <c r="B384" s="35" t="s">
        <v>133</v>
      </c>
      <c r="C384" s="52"/>
      <c r="D384" s="35" t="s">
        <v>69</v>
      </c>
      <c r="E384" s="164"/>
      <c r="F384" s="111" t="s">
        <v>522</v>
      </c>
      <c r="G384" s="112" t="str">
        <f>'[1]Výzva_vyplnenie '!$B$6</f>
        <v>Príspevok na zateplenie rodinného domu</v>
      </c>
      <c r="H384" s="35" t="s">
        <v>135</v>
      </c>
      <c r="I384" s="173" t="s">
        <v>1266</v>
      </c>
      <c r="J384" s="113">
        <v>43734.396678240744</v>
      </c>
      <c r="K384" s="108" t="s">
        <v>147</v>
      </c>
      <c r="L384" s="118">
        <v>44449</v>
      </c>
      <c r="M384" s="143">
        <v>8800</v>
      </c>
      <c r="N384" s="115" t="str">
        <f t="shared" si="2"/>
        <v>Z5/2019/223</v>
      </c>
      <c r="O384" s="108" t="s">
        <v>137</v>
      </c>
      <c r="P384" s="144">
        <v>8300</v>
      </c>
      <c r="Q384" s="144">
        <v>14087.830000000002</v>
      </c>
      <c r="R384" s="114" t="s">
        <v>137</v>
      </c>
      <c r="S384" s="113">
        <v>43739</v>
      </c>
      <c r="T384" s="113">
        <v>44105</v>
      </c>
      <c r="U384" s="116"/>
      <c r="V384" s="154">
        <v>0</v>
      </c>
    </row>
    <row r="385" spans="1:22" ht="15" customHeight="1" x14ac:dyDescent="0.25">
      <c r="A385" s="35" t="s">
        <v>131</v>
      </c>
      <c r="B385" s="35" t="s">
        <v>133</v>
      </c>
      <c r="C385" s="52"/>
      <c r="D385" s="35" t="s">
        <v>69</v>
      </c>
      <c r="E385" s="164"/>
      <c r="F385" s="111" t="s">
        <v>523</v>
      </c>
      <c r="G385" s="112" t="str">
        <f>'[1]Výzva_vyplnenie '!$B$6</f>
        <v>Príspevok na zateplenie rodinného domu</v>
      </c>
      <c r="H385" s="35" t="s">
        <v>135</v>
      </c>
      <c r="I385" s="173" t="s">
        <v>1267</v>
      </c>
      <c r="J385" s="113">
        <v>43734.789004629631</v>
      </c>
      <c r="K385" s="108" t="s">
        <v>317</v>
      </c>
      <c r="L385" s="118">
        <v>44412</v>
      </c>
      <c r="M385" s="143">
        <v>8800</v>
      </c>
      <c r="N385" s="115" t="str">
        <f t="shared" si="2"/>
        <v>Z5/2019/227</v>
      </c>
      <c r="O385" s="108" t="s">
        <v>137</v>
      </c>
      <c r="P385" s="144">
        <v>0</v>
      </c>
      <c r="Q385" s="144" t="s">
        <v>137</v>
      </c>
      <c r="R385" s="114" t="s">
        <v>137</v>
      </c>
      <c r="S385" s="113">
        <v>43753</v>
      </c>
      <c r="T385" s="113">
        <v>43784</v>
      </c>
      <c r="U385" s="116"/>
      <c r="V385" s="154">
        <v>0</v>
      </c>
    </row>
    <row r="386" spans="1:22" ht="15" customHeight="1" x14ac:dyDescent="0.25">
      <c r="A386" s="35" t="s">
        <v>131</v>
      </c>
      <c r="B386" s="35" t="s">
        <v>133</v>
      </c>
      <c r="C386" s="52"/>
      <c r="D386" s="35" t="s">
        <v>69</v>
      </c>
      <c r="E386" s="164"/>
      <c r="F386" s="111" t="s">
        <v>524</v>
      </c>
      <c r="G386" s="112" t="str">
        <f>'[1]Výzva_vyplnenie '!$B$6</f>
        <v>Príspevok na zateplenie rodinného domu</v>
      </c>
      <c r="H386" s="35" t="s">
        <v>135</v>
      </c>
      <c r="I386" s="173" t="s">
        <v>1268</v>
      </c>
      <c r="J386" s="113">
        <v>43734.857407407406</v>
      </c>
      <c r="K386" s="108" t="s">
        <v>317</v>
      </c>
      <c r="L386" s="118">
        <v>44480</v>
      </c>
      <c r="M386" s="143">
        <v>8800</v>
      </c>
      <c r="N386" s="115" t="str">
        <f t="shared" si="2"/>
        <v>Z5/2019/228</v>
      </c>
      <c r="O386" s="108" t="s">
        <v>137</v>
      </c>
      <c r="P386" s="144">
        <v>0</v>
      </c>
      <c r="Q386" s="144" t="s">
        <v>137</v>
      </c>
      <c r="R386" s="114" t="s">
        <v>137</v>
      </c>
      <c r="S386" s="113">
        <v>43758</v>
      </c>
      <c r="T386" s="113">
        <v>43799</v>
      </c>
      <c r="U386" s="116"/>
      <c r="V386" s="154">
        <v>0</v>
      </c>
    </row>
    <row r="387" spans="1:22" ht="15" customHeight="1" x14ac:dyDescent="0.25">
      <c r="A387" s="35" t="s">
        <v>131</v>
      </c>
      <c r="B387" s="35" t="s">
        <v>133</v>
      </c>
      <c r="C387" s="52"/>
      <c r="D387" s="35" t="s">
        <v>69</v>
      </c>
      <c r="E387" s="164"/>
      <c r="F387" s="111" t="s">
        <v>525</v>
      </c>
      <c r="G387" s="112" t="str">
        <f>'[1]Výzva_vyplnenie '!$B$6</f>
        <v>Príspevok na zateplenie rodinného domu</v>
      </c>
      <c r="H387" s="35" t="s">
        <v>135</v>
      </c>
      <c r="I387" s="173" t="s">
        <v>1269</v>
      </c>
      <c r="J387" s="113">
        <v>43734.948449074072</v>
      </c>
      <c r="K387" s="108" t="s">
        <v>317</v>
      </c>
      <c r="L387" s="118">
        <v>44414</v>
      </c>
      <c r="M387" s="143">
        <v>8800</v>
      </c>
      <c r="N387" s="115" t="str">
        <f t="shared" si="2"/>
        <v>Z5/2019/230</v>
      </c>
      <c r="O387" s="108" t="s">
        <v>137</v>
      </c>
      <c r="P387" s="144">
        <v>0</v>
      </c>
      <c r="Q387" s="144" t="s">
        <v>137</v>
      </c>
      <c r="R387" s="114" t="s">
        <v>137</v>
      </c>
      <c r="S387" s="113">
        <v>43922</v>
      </c>
      <c r="T387" s="113">
        <v>44075</v>
      </c>
      <c r="U387" s="116"/>
      <c r="V387" s="154">
        <v>0</v>
      </c>
    </row>
    <row r="388" spans="1:22" ht="15" customHeight="1" x14ac:dyDescent="0.25">
      <c r="A388" s="35" t="s">
        <v>131</v>
      </c>
      <c r="B388" s="35" t="s">
        <v>133</v>
      </c>
      <c r="C388" s="52"/>
      <c r="D388" s="35" t="s">
        <v>69</v>
      </c>
      <c r="E388" s="164"/>
      <c r="F388" s="111" t="s">
        <v>526</v>
      </c>
      <c r="G388" s="112" t="str">
        <f>'[1]Výzva_vyplnenie '!$B$6</f>
        <v>Príspevok na zateplenie rodinného domu</v>
      </c>
      <c r="H388" s="35" t="s">
        <v>135</v>
      </c>
      <c r="I388" s="173" t="s">
        <v>1270</v>
      </c>
      <c r="J388" s="113">
        <v>43735.345150462963</v>
      </c>
      <c r="K388" s="108" t="s">
        <v>147</v>
      </c>
      <c r="L388" s="118">
        <v>44161</v>
      </c>
      <c r="M388" s="143">
        <v>8800</v>
      </c>
      <c r="N388" s="115" t="str">
        <f t="shared" si="2"/>
        <v>Z5/2019/231</v>
      </c>
      <c r="O388" s="108" t="s">
        <v>137</v>
      </c>
      <c r="P388" s="144">
        <v>8300</v>
      </c>
      <c r="Q388" s="144">
        <v>16828.939999999999</v>
      </c>
      <c r="R388" s="114" t="s">
        <v>137</v>
      </c>
      <c r="S388" s="113">
        <v>43753</v>
      </c>
      <c r="T388" s="113">
        <v>43799</v>
      </c>
      <c r="U388" s="116"/>
      <c r="V388" s="154">
        <v>0</v>
      </c>
    </row>
    <row r="389" spans="1:22" ht="15" customHeight="1" x14ac:dyDescent="0.25">
      <c r="A389" s="35" t="s">
        <v>131</v>
      </c>
      <c r="B389" s="35" t="s">
        <v>133</v>
      </c>
      <c r="C389" s="52"/>
      <c r="D389" s="35" t="s">
        <v>69</v>
      </c>
      <c r="E389" s="164"/>
      <c r="F389" s="111" t="s">
        <v>527</v>
      </c>
      <c r="G389" s="112" t="str">
        <f>'[1]Výzva_vyplnenie '!$B$6</f>
        <v>Príspevok na zateplenie rodinného domu</v>
      </c>
      <c r="H389" s="35" t="s">
        <v>135</v>
      </c>
      <c r="I389" s="173" t="s">
        <v>1271</v>
      </c>
      <c r="J389" s="113">
        <v>43735.367094907408</v>
      </c>
      <c r="K389" s="108" t="s">
        <v>317</v>
      </c>
      <c r="L389" s="118">
        <v>44412</v>
      </c>
      <c r="M389" s="143">
        <v>8800</v>
      </c>
      <c r="N389" s="115" t="str">
        <f t="shared" si="2"/>
        <v>Z5/2019/233</v>
      </c>
      <c r="O389" s="108" t="s">
        <v>137</v>
      </c>
      <c r="P389" s="144">
        <v>0</v>
      </c>
      <c r="Q389" s="144" t="s">
        <v>137</v>
      </c>
      <c r="R389" s="114" t="s">
        <v>137</v>
      </c>
      <c r="S389" s="113">
        <v>43891</v>
      </c>
      <c r="T389" s="113">
        <v>43983</v>
      </c>
      <c r="U389" s="116"/>
      <c r="V389" s="154">
        <v>0</v>
      </c>
    </row>
    <row r="390" spans="1:22" ht="15" customHeight="1" x14ac:dyDescent="0.25">
      <c r="A390" s="35" t="s">
        <v>131</v>
      </c>
      <c r="B390" s="35" t="s">
        <v>133</v>
      </c>
      <c r="C390" s="52"/>
      <c r="D390" s="35" t="s">
        <v>69</v>
      </c>
      <c r="E390" s="164"/>
      <c r="F390" s="111" t="s">
        <v>528</v>
      </c>
      <c r="G390" s="112" t="str">
        <f>'[1]Výzva_vyplnenie '!$B$6</f>
        <v>Príspevok na zateplenie rodinného domu</v>
      </c>
      <c r="H390" s="35" t="s">
        <v>135</v>
      </c>
      <c r="I390" s="173" t="s">
        <v>1272</v>
      </c>
      <c r="J390" s="113">
        <v>43735.39471064815</v>
      </c>
      <c r="K390" s="108" t="s">
        <v>317</v>
      </c>
      <c r="L390" s="118">
        <v>44412</v>
      </c>
      <c r="M390" s="143">
        <v>8800</v>
      </c>
      <c r="N390" s="115" t="str">
        <f t="shared" si="2"/>
        <v>Z5/2019/234</v>
      </c>
      <c r="O390" s="108" t="s">
        <v>137</v>
      </c>
      <c r="P390" s="144">
        <v>0</v>
      </c>
      <c r="Q390" s="144" t="s">
        <v>137</v>
      </c>
      <c r="R390" s="114" t="s">
        <v>137</v>
      </c>
      <c r="S390" s="113">
        <v>43739</v>
      </c>
      <c r="T390" s="113">
        <v>43982</v>
      </c>
      <c r="U390" s="116"/>
      <c r="V390" s="154">
        <v>0</v>
      </c>
    </row>
    <row r="391" spans="1:22" ht="15" customHeight="1" x14ac:dyDescent="0.25">
      <c r="A391" s="35" t="s">
        <v>131</v>
      </c>
      <c r="B391" s="35" t="s">
        <v>133</v>
      </c>
      <c r="C391" s="52"/>
      <c r="D391" s="35" t="s">
        <v>69</v>
      </c>
      <c r="E391" s="164"/>
      <c r="F391" s="111" t="s">
        <v>529</v>
      </c>
      <c r="G391" s="112" t="str">
        <f>'[1]Výzva_vyplnenie '!$B$6</f>
        <v>Príspevok na zateplenie rodinného domu</v>
      </c>
      <c r="H391" s="35" t="s">
        <v>135</v>
      </c>
      <c r="I391" s="173" t="s">
        <v>1273</v>
      </c>
      <c r="J391" s="113">
        <v>43735.504224537035</v>
      </c>
      <c r="K391" s="108" t="s">
        <v>147</v>
      </c>
      <c r="L391" s="118">
        <v>44298</v>
      </c>
      <c r="M391" s="143">
        <v>8800</v>
      </c>
      <c r="N391" s="115" t="str">
        <f t="shared" si="2"/>
        <v>Z5/2019/236</v>
      </c>
      <c r="O391" s="108" t="s">
        <v>137</v>
      </c>
      <c r="P391" s="144">
        <v>8300</v>
      </c>
      <c r="Q391" s="144">
        <v>13252</v>
      </c>
      <c r="R391" s="114" t="s">
        <v>137</v>
      </c>
      <c r="S391" s="113">
        <v>43754</v>
      </c>
      <c r="T391" s="113">
        <v>44245</v>
      </c>
      <c r="U391" s="116"/>
      <c r="V391" s="154">
        <v>0</v>
      </c>
    </row>
    <row r="392" spans="1:22" ht="15" customHeight="1" x14ac:dyDescent="0.25">
      <c r="A392" s="35" t="s">
        <v>131</v>
      </c>
      <c r="B392" s="35" t="s">
        <v>133</v>
      </c>
      <c r="C392" s="52"/>
      <c r="D392" s="35" t="s">
        <v>69</v>
      </c>
      <c r="E392" s="164"/>
      <c r="F392" s="111" t="s">
        <v>530</v>
      </c>
      <c r="G392" s="112" t="str">
        <f>'[1]Výzva_vyplnenie '!$B$6</f>
        <v>Príspevok na zateplenie rodinného domu</v>
      </c>
      <c r="H392" s="35" t="s">
        <v>135</v>
      </c>
      <c r="I392" s="173" t="s">
        <v>1274</v>
      </c>
      <c r="J392" s="113">
        <v>43735.515474537038</v>
      </c>
      <c r="K392" s="108" t="s">
        <v>147</v>
      </c>
      <c r="L392" s="118">
        <v>44446</v>
      </c>
      <c r="M392" s="143">
        <v>8800</v>
      </c>
      <c r="N392" s="115" t="str">
        <f t="shared" si="2"/>
        <v>Z5/2019/237</v>
      </c>
      <c r="O392" s="108" t="s">
        <v>137</v>
      </c>
      <c r="P392" s="144">
        <v>8300</v>
      </c>
      <c r="Q392" s="144">
        <v>17732.580000000002</v>
      </c>
      <c r="R392" s="114" t="s">
        <v>137</v>
      </c>
      <c r="S392" s="113">
        <v>43906</v>
      </c>
      <c r="T392" s="113">
        <v>44165</v>
      </c>
      <c r="U392" s="116"/>
      <c r="V392" s="154">
        <v>0</v>
      </c>
    </row>
    <row r="393" spans="1:22" ht="15" customHeight="1" x14ac:dyDescent="0.25">
      <c r="A393" s="35" t="s">
        <v>131</v>
      </c>
      <c r="B393" s="35" t="s">
        <v>133</v>
      </c>
      <c r="C393" s="52"/>
      <c r="D393" s="35" t="s">
        <v>69</v>
      </c>
      <c r="E393" s="164"/>
      <c r="F393" s="111" t="s">
        <v>531</v>
      </c>
      <c r="G393" s="112" t="str">
        <f>'[1]Výzva_vyplnenie '!$B$6</f>
        <v>Príspevok na zateplenie rodinného domu</v>
      </c>
      <c r="H393" s="35" t="s">
        <v>135</v>
      </c>
      <c r="I393" s="173" t="s">
        <v>1275</v>
      </c>
      <c r="J393" s="113">
        <v>43735.590277777781</v>
      </c>
      <c r="K393" s="108" t="s">
        <v>147</v>
      </c>
      <c r="L393" s="118">
        <v>44300</v>
      </c>
      <c r="M393" s="143">
        <v>8800</v>
      </c>
      <c r="N393" s="115" t="str">
        <f t="shared" si="2"/>
        <v>Z5/2019/239</v>
      </c>
      <c r="O393" s="108" t="s">
        <v>137</v>
      </c>
      <c r="P393" s="144">
        <v>8300</v>
      </c>
      <c r="Q393" s="144">
        <v>13103.990000000002</v>
      </c>
      <c r="R393" s="114" t="s">
        <v>137</v>
      </c>
      <c r="S393" s="113">
        <v>43647</v>
      </c>
      <c r="T393" s="113">
        <v>44089</v>
      </c>
      <c r="U393" s="116"/>
      <c r="V393" s="154">
        <v>0</v>
      </c>
    </row>
    <row r="394" spans="1:22" ht="15" customHeight="1" x14ac:dyDescent="0.25">
      <c r="A394" s="35" t="s">
        <v>131</v>
      </c>
      <c r="B394" s="35" t="s">
        <v>133</v>
      </c>
      <c r="C394" s="52"/>
      <c r="D394" s="35" t="s">
        <v>69</v>
      </c>
      <c r="E394" s="164"/>
      <c r="F394" s="111" t="s">
        <v>532</v>
      </c>
      <c r="G394" s="112" t="str">
        <f>'[1]Výzva_vyplnenie '!$B$6</f>
        <v>Príspevok na zateplenie rodinného domu</v>
      </c>
      <c r="H394" s="35" t="s">
        <v>135</v>
      </c>
      <c r="I394" s="173" t="s">
        <v>1276</v>
      </c>
      <c r="J394" s="113">
        <v>43735.848819444444</v>
      </c>
      <c r="K394" s="108" t="s">
        <v>317</v>
      </c>
      <c r="L394" s="118">
        <v>44411</v>
      </c>
      <c r="M394" s="143">
        <v>8800</v>
      </c>
      <c r="N394" s="115" t="str">
        <f t="shared" si="2"/>
        <v>Z5/2019/242</v>
      </c>
      <c r="O394" s="108" t="s">
        <v>137</v>
      </c>
      <c r="P394" s="144">
        <v>0</v>
      </c>
      <c r="Q394" s="144" t="s">
        <v>137</v>
      </c>
      <c r="R394" s="114" t="s">
        <v>137</v>
      </c>
      <c r="S394" s="113">
        <v>43936</v>
      </c>
      <c r="T394" s="113">
        <v>43981</v>
      </c>
      <c r="U394" s="116"/>
      <c r="V394" s="154">
        <v>0</v>
      </c>
    </row>
    <row r="395" spans="1:22" ht="15" customHeight="1" x14ac:dyDescent="0.25">
      <c r="A395" s="35" t="s">
        <v>131</v>
      </c>
      <c r="B395" s="35" t="s">
        <v>133</v>
      </c>
      <c r="C395" s="52"/>
      <c r="D395" s="35" t="s">
        <v>69</v>
      </c>
      <c r="E395" s="164"/>
      <c r="F395" s="111" t="s">
        <v>533</v>
      </c>
      <c r="G395" s="112" t="str">
        <f>'[1]Výzva_vyplnenie '!$B$6</f>
        <v>Príspevok na zateplenie rodinného domu</v>
      </c>
      <c r="H395" s="35" t="s">
        <v>135</v>
      </c>
      <c r="I395" s="173" t="s">
        <v>1277</v>
      </c>
      <c r="J395" s="113">
        <v>43736.407256944447</v>
      </c>
      <c r="K395" s="108" t="s">
        <v>147</v>
      </c>
      <c r="L395" s="118">
        <v>44271</v>
      </c>
      <c r="M395" s="143">
        <v>8800</v>
      </c>
      <c r="N395" s="115" t="str">
        <f t="shared" si="2"/>
        <v>Z5/2019/244</v>
      </c>
      <c r="O395" s="108" t="s">
        <v>137</v>
      </c>
      <c r="P395" s="144">
        <v>8300</v>
      </c>
      <c r="Q395" s="144">
        <v>20171.73</v>
      </c>
      <c r="R395" s="114" t="s">
        <v>137</v>
      </c>
      <c r="S395" s="113">
        <v>43922</v>
      </c>
      <c r="T395" s="113">
        <v>44085</v>
      </c>
      <c r="U395" s="116"/>
      <c r="V395" s="154">
        <v>0</v>
      </c>
    </row>
    <row r="396" spans="1:22" ht="15" customHeight="1" x14ac:dyDescent="0.25">
      <c r="A396" s="35" t="s">
        <v>131</v>
      </c>
      <c r="B396" s="35" t="s">
        <v>133</v>
      </c>
      <c r="C396" s="52"/>
      <c r="D396" s="35" t="s">
        <v>69</v>
      </c>
      <c r="E396" s="164"/>
      <c r="F396" s="111" t="s">
        <v>534</v>
      </c>
      <c r="G396" s="112" t="str">
        <f>'[1]Výzva_vyplnenie '!$B$6</f>
        <v>Príspevok na zateplenie rodinného domu</v>
      </c>
      <c r="H396" s="35" t="s">
        <v>135</v>
      </c>
      <c r="I396" s="173" t="s">
        <v>1278</v>
      </c>
      <c r="J396" s="113">
        <v>43736.586863425924</v>
      </c>
      <c r="K396" s="108" t="s">
        <v>317</v>
      </c>
      <c r="L396" s="118">
        <v>44412</v>
      </c>
      <c r="M396" s="143">
        <v>8800</v>
      </c>
      <c r="N396" s="115" t="str">
        <f t="shared" si="2"/>
        <v>Z5/2019/246</v>
      </c>
      <c r="O396" s="108" t="s">
        <v>137</v>
      </c>
      <c r="P396" s="144">
        <v>0</v>
      </c>
      <c r="Q396" s="144" t="s">
        <v>137</v>
      </c>
      <c r="R396" s="114" t="s">
        <v>137</v>
      </c>
      <c r="S396" s="113">
        <v>43753</v>
      </c>
      <c r="T396" s="113">
        <v>44074</v>
      </c>
      <c r="U396" s="116"/>
      <c r="V396" s="154">
        <v>0</v>
      </c>
    </row>
    <row r="397" spans="1:22" ht="15" customHeight="1" x14ac:dyDescent="0.25">
      <c r="A397" s="35" t="s">
        <v>131</v>
      </c>
      <c r="B397" s="35" t="s">
        <v>133</v>
      </c>
      <c r="C397" s="52"/>
      <c r="D397" s="35" t="s">
        <v>69</v>
      </c>
      <c r="E397" s="164"/>
      <c r="F397" s="111" t="s">
        <v>535</v>
      </c>
      <c r="G397" s="112" t="str">
        <f>'[1]Výzva_vyplnenie '!$B$6</f>
        <v>Príspevok na zateplenie rodinného domu</v>
      </c>
      <c r="H397" s="35" t="s">
        <v>135</v>
      </c>
      <c r="I397" s="173" t="s">
        <v>1279</v>
      </c>
      <c r="J397" s="113">
        <v>43736.621851851851</v>
      </c>
      <c r="K397" s="108" t="s">
        <v>147</v>
      </c>
      <c r="L397" s="118">
        <v>44463</v>
      </c>
      <c r="M397" s="143">
        <v>8800</v>
      </c>
      <c r="N397" s="115" t="str">
        <f t="shared" si="2"/>
        <v>Z5/2019/247</v>
      </c>
      <c r="O397" s="108" t="s">
        <v>137</v>
      </c>
      <c r="P397" s="144">
        <v>5580.88</v>
      </c>
      <c r="Q397" s="144">
        <v>9121.32</v>
      </c>
      <c r="R397" s="114" t="s">
        <v>137</v>
      </c>
      <c r="S397" s="113">
        <v>43777</v>
      </c>
      <c r="T397" s="113">
        <v>44196</v>
      </c>
      <c r="U397" s="116"/>
      <c r="V397" s="154">
        <v>0</v>
      </c>
    </row>
    <row r="398" spans="1:22" ht="15" customHeight="1" x14ac:dyDescent="0.25">
      <c r="A398" s="35" t="s">
        <v>131</v>
      </c>
      <c r="B398" s="35" t="s">
        <v>133</v>
      </c>
      <c r="C398" s="52"/>
      <c r="D398" s="35" t="s">
        <v>69</v>
      </c>
      <c r="E398" s="164"/>
      <c r="F398" s="111" t="s">
        <v>536</v>
      </c>
      <c r="G398" s="112" t="str">
        <f>'[1]Výzva_vyplnenie '!$B$6</f>
        <v>Príspevok na zateplenie rodinného domu</v>
      </c>
      <c r="H398" s="35" t="s">
        <v>135</v>
      </c>
      <c r="I398" s="173" t="s">
        <v>1280</v>
      </c>
      <c r="J398" s="113">
        <v>43736.876944444448</v>
      </c>
      <c r="K398" s="108" t="s">
        <v>317</v>
      </c>
      <c r="L398" s="118">
        <v>44480</v>
      </c>
      <c r="M398" s="143">
        <v>8800</v>
      </c>
      <c r="N398" s="115" t="str">
        <f t="shared" si="2"/>
        <v>Z5/2019/248</v>
      </c>
      <c r="O398" s="108" t="s">
        <v>137</v>
      </c>
      <c r="P398" s="144">
        <v>0</v>
      </c>
      <c r="Q398" s="144" t="s">
        <v>137</v>
      </c>
      <c r="R398" s="114" t="s">
        <v>137</v>
      </c>
      <c r="S398" s="113">
        <v>43758</v>
      </c>
      <c r="T398" s="113">
        <v>44091</v>
      </c>
      <c r="U398" s="116"/>
      <c r="V398" s="154">
        <v>0</v>
      </c>
    </row>
    <row r="399" spans="1:22" ht="15" customHeight="1" x14ac:dyDescent="0.25">
      <c r="A399" s="35" t="s">
        <v>131</v>
      </c>
      <c r="B399" s="35" t="s">
        <v>133</v>
      </c>
      <c r="C399" s="52"/>
      <c r="D399" s="35" t="s">
        <v>69</v>
      </c>
      <c r="E399" s="164"/>
      <c r="F399" s="111" t="s">
        <v>537</v>
      </c>
      <c r="G399" s="112" t="str">
        <f>'[1]Výzva_vyplnenie '!$B$6</f>
        <v>Príspevok na zateplenie rodinného domu</v>
      </c>
      <c r="H399" s="35" t="s">
        <v>135</v>
      </c>
      <c r="I399" s="173" t="s">
        <v>1281</v>
      </c>
      <c r="J399" s="113">
        <v>43737.67931712963</v>
      </c>
      <c r="K399" s="108" t="s">
        <v>147</v>
      </c>
      <c r="L399" s="118">
        <v>44420</v>
      </c>
      <c r="M399" s="143">
        <v>8800</v>
      </c>
      <c r="N399" s="115" t="str">
        <f t="shared" si="2"/>
        <v>Z5/2019/250</v>
      </c>
      <c r="O399" s="108" t="s">
        <v>137</v>
      </c>
      <c r="P399" s="144">
        <v>8300</v>
      </c>
      <c r="Q399" s="144">
        <v>16658</v>
      </c>
      <c r="R399" s="114" t="s">
        <v>137</v>
      </c>
      <c r="S399" s="113">
        <v>43743</v>
      </c>
      <c r="T399" s="113">
        <v>43784</v>
      </c>
      <c r="U399" s="116"/>
      <c r="V399" s="154">
        <v>0</v>
      </c>
    </row>
    <row r="400" spans="1:22" ht="15" customHeight="1" x14ac:dyDescent="0.25">
      <c r="A400" s="35" t="s">
        <v>131</v>
      </c>
      <c r="B400" s="35" t="s">
        <v>133</v>
      </c>
      <c r="C400" s="52"/>
      <c r="D400" s="35" t="s">
        <v>69</v>
      </c>
      <c r="E400" s="164"/>
      <c r="F400" s="111" t="s">
        <v>538</v>
      </c>
      <c r="G400" s="112" t="str">
        <f>'[1]Výzva_vyplnenie '!$B$6</f>
        <v>Príspevok na zateplenie rodinného domu</v>
      </c>
      <c r="H400" s="35" t="s">
        <v>135</v>
      </c>
      <c r="I400" s="173" t="s">
        <v>1282</v>
      </c>
      <c r="J400" s="113">
        <v>43737.793425925927</v>
      </c>
      <c r="K400" s="108" t="s">
        <v>147</v>
      </c>
      <c r="L400" s="118">
        <v>44230</v>
      </c>
      <c r="M400" s="143">
        <v>8800</v>
      </c>
      <c r="N400" s="115" t="str">
        <f t="shared" si="2"/>
        <v>Z5/2019/252</v>
      </c>
      <c r="O400" s="108" t="s">
        <v>137</v>
      </c>
      <c r="P400" s="144">
        <v>8300</v>
      </c>
      <c r="Q400" s="144">
        <v>19040.740000000002</v>
      </c>
      <c r="R400" s="114" t="s">
        <v>137</v>
      </c>
      <c r="S400" s="113">
        <v>43891</v>
      </c>
      <c r="T400" s="113">
        <v>44175</v>
      </c>
      <c r="U400" s="116"/>
      <c r="V400" s="154">
        <v>0</v>
      </c>
    </row>
    <row r="401" spans="1:22" ht="15" customHeight="1" x14ac:dyDescent="0.25">
      <c r="A401" s="35" t="s">
        <v>131</v>
      </c>
      <c r="B401" s="35" t="s">
        <v>133</v>
      </c>
      <c r="C401" s="52"/>
      <c r="D401" s="35" t="s">
        <v>69</v>
      </c>
      <c r="E401" s="164"/>
      <c r="F401" s="111" t="s">
        <v>539</v>
      </c>
      <c r="G401" s="112" t="str">
        <f>'[1]Výzva_vyplnenie '!$B$6</f>
        <v>Príspevok na zateplenie rodinného domu</v>
      </c>
      <c r="H401" s="35" t="s">
        <v>135</v>
      </c>
      <c r="I401" s="173" t="s">
        <v>1283</v>
      </c>
      <c r="J401" s="113">
        <v>43737.795358796298</v>
      </c>
      <c r="K401" s="108" t="s">
        <v>147</v>
      </c>
      <c r="L401" s="118">
        <v>44271</v>
      </c>
      <c r="M401" s="143">
        <v>8800</v>
      </c>
      <c r="N401" s="115" t="str">
        <f t="shared" si="2"/>
        <v>Z5/2019/253</v>
      </c>
      <c r="O401" s="108" t="s">
        <v>137</v>
      </c>
      <c r="P401" s="144">
        <v>8800</v>
      </c>
      <c r="Q401" s="144">
        <v>14295.86</v>
      </c>
      <c r="R401" s="114" t="s">
        <v>137</v>
      </c>
      <c r="S401" s="113">
        <v>43344</v>
      </c>
      <c r="T401" s="113">
        <v>44162</v>
      </c>
      <c r="U401" s="116"/>
      <c r="V401" s="154">
        <v>0</v>
      </c>
    </row>
    <row r="402" spans="1:22" ht="15" customHeight="1" x14ac:dyDescent="0.25">
      <c r="A402" s="35" t="s">
        <v>131</v>
      </c>
      <c r="B402" s="35" t="s">
        <v>133</v>
      </c>
      <c r="C402" s="52"/>
      <c r="D402" s="35" t="s">
        <v>69</v>
      </c>
      <c r="E402" s="164"/>
      <c r="F402" s="111" t="s">
        <v>540</v>
      </c>
      <c r="G402" s="112" t="str">
        <f>'[1]Výzva_vyplnenie '!$B$6</f>
        <v>Príspevok na zateplenie rodinného domu</v>
      </c>
      <c r="H402" s="35" t="s">
        <v>135</v>
      </c>
      <c r="I402" s="173" t="s">
        <v>1284</v>
      </c>
      <c r="J402" s="113">
        <v>43737.894062500003</v>
      </c>
      <c r="K402" s="108" t="s">
        <v>147</v>
      </c>
      <c r="L402" s="118">
        <v>44319</v>
      </c>
      <c r="M402" s="143">
        <v>8800</v>
      </c>
      <c r="N402" s="115" t="str">
        <f t="shared" si="2"/>
        <v>Z5/2019/256</v>
      </c>
      <c r="O402" s="108" t="s">
        <v>137</v>
      </c>
      <c r="P402" s="144">
        <v>8300</v>
      </c>
      <c r="Q402" s="144">
        <v>23069.89</v>
      </c>
      <c r="R402" s="114" t="s">
        <v>137</v>
      </c>
      <c r="S402" s="113">
        <v>43724</v>
      </c>
      <c r="T402" s="113">
        <v>43777</v>
      </c>
      <c r="U402" s="116"/>
      <c r="V402" s="154">
        <v>0</v>
      </c>
    </row>
    <row r="403" spans="1:22" ht="15" customHeight="1" x14ac:dyDescent="0.25">
      <c r="A403" s="35" t="s">
        <v>131</v>
      </c>
      <c r="B403" s="35" t="s">
        <v>133</v>
      </c>
      <c r="C403" s="52"/>
      <c r="D403" s="35" t="s">
        <v>69</v>
      </c>
      <c r="E403" s="164"/>
      <c r="F403" s="111" t="s">
        <v>541</v>
      </c>
      <c r="G403" s="112" t="str">
        <f>'[1]Výzva_vyplnenie '!$B$6</f>
        <v>Príspevok na zateplenie rodinného domu</v>
      </c>
      <c r="H403" s="35" t="s">
        <v>135</v>
      </c>
      <c r="I403" s="173" t="s">
        <v>1285</v>
      </c>
      <c r="J403" s="113">
        <v>43737.894768518519</v>
      </c>
      <c r="K403" s="108" t="s">
        <v>317</v>
      </c>
      <c r="L403" s="118">
        <v>44480</v>
      </c>
      <c r="M403" s="143">
        <v>8800</v>
      </c>
      <c r="N403" s="115" t="str">
        <f t="shared" si="2"/>
        <v>Z5/2019/257</v>
      </c>
      <c r="O403" s="108" t="s">
        <v>137</v>
      </c>
      <c r="P403" s="144">
        <v>0</v>
      </c>
      <c r="Q403" s="144" t="s">
        <v>137</v>
      </c>
      <c r="R403" s="114" t="s">
        <v>137</v>
      </c>
      <c r="S403" s="113">
        <v>43862</v>
      </c>
      <c r="T403" s="113">
        <v>44196</v>
      </c>
      <c r="U403" s="116"/>
      <c r="V403" s="154">
        <v>0</v>
      </c>
    </row>
    <row r="404" spans="1:22" ht="15" customHeight="1" x14ac:dyDescent="0.25">
      <c r="A404" s="35" t="s">
        <v>131</v>
      </c>
      <c r="B404" s="35" t="s">
        <v>133</v>
      </c>
      <c r="C404" s="52"/>
      <c r="D404" s="35" t="s">
        <v>69</v>
      </c>
      <c r="E404" s="164"/>
      <c r="F404" s="111" t="s">
        <v>542</v>
      </c>
      <c r="G404" s="112" t="str">
        <f>'[1]Výzva_vyplnenie '!$B$6</f>
        <v>Príspevok na zateplenie rodinného domu</v>
      </c>
      <c r="H404" s="35" t="s">
        <v>135</v>
      </c>
      <c r="I404" s="173" t="s">
        <v>1286</v>
      </c>
      <c r="J404" s="113">
        <v>43738.335798611108</v>
      </c>
      <c r="K404" s="108" t="s">
        <v>147</v>
      </c>
      <c r="L404" s="118">
        <v>44231</v>
      </c>
      <c r="M404" s="143">
        <v>8800</v>
      </c>
      <c r="N404" s="115" t="str">
        <f t="shared" si="2"/>
        <v>Z5/2019/258</v>
      </c>
      <c r="O404" s="108" t="s">
        <v>137</v>
      </c>
      <c r="P404" s="144">
        <v>4928.3900000000003</v>
      </c>
      <c r="Q404" s="144">
        <v>6342.579999999999</v>
      </c>
      <c r="R404" s="114" t="s">
        <v>137</v>
      </c>
      <c r="S404" s="113">
        <v>43770</v>
      </c>
      <c r="T404" s="113">
        <v>44166</v>
      </c>
      <c r="U404" s="116"/>
      <c r="V404" s="154">
        <v>0</v>
      </c>
    </row>
    <row r="405" spans="1:22" ht="15" customHeight="1" x14ac:dyDescent="0.25">
      <c r="A405" s="35" t="s">
        <v>131</v>
      </c>
      <c r="B405" s="35" t="s">
        <v>133</v>
      </c>
      <c r="C405" s="52"/>
      <c r="D405" s="35" t="s">
        <v>69</v>
      </c>
      <c r="E405" s="164"/>
      <c r="F405" s="111" t="s">
        <v>543</v>
      </c>
      <c r="G405" s="112" t="str">
        <f>'[1]Výzva_vyplnenie '!$B$6</f>
        <v>Príspevok na zateplenie rodinného domu</v>
      </c>
      <c r="H405" s="35" t="s">
        <v>135</v>
      </c>
      <c r="I405" s="173" t="s">
        <v>1287</v>
      </c>
      <c r="J405" s="113">
        <v>43738.347013888888</v>
      </c>
      <c r="K405" s="108" t="s">
        <v>147</v>
      </c>
      <c r="L405" s="118">
        <v>44477</v>
      </c>
      <c r="M405" s="143">
        <v>8800</v>
      </c>
      <c r="N405" s="115" t="str">
        <f t="shared" si="2"/>
        <v>Z5/2019/259</v>
      </c>
      <c r="O405" s="108" t="s">
        <v>137</v>
      </c>
      <c r="P405" s="144">
        <v>6908.8</v>
      </c>
      <c r="Q405" s="144">
        <v>15468.61</v>
      </c>
      <c r="R405" s="114" t="s">
        <v>137</v>
      </c>
      <c r="S405" s="113">
        <v>43770</v>
      </c>
      <c r="T405" s="113">
        <v>44136</v>
      </c>
      <c r="U405" s="116"/>
      <c r="V405" s="154">
        <v>0</v>
      </c>
    </row>
    <row r="406" spans="1:22" ht="15" customHeight="1" x14ac:dyDescent="0.25">
      <c r="A406" s="35" t="s">
        <v>131</v>
      </c>
      <c r="B406" s="35" t="s">
        <v>133</v>
      </c>
      <c r="C406" s="52"/>
      <c r="D406" s="35" t="s">
        <v>69</v>
      </c>
      <c r="E406" s="164"/>
      <c r="F406" s="111" t="s">
        <v>544</v>
      </c>
      <c r="G406" s="112" t="str">
        <f>'[1]Výzva_vyplnenie '!$B$6</f>
        <v>Príspevok na zateplenie rodinného domu</v>
      </c>
      <c r="H406" s="35" t="s">
        <v>135</v>
      </c>
      <c r="I406" s="173" t="s">
        <v>1288</v>
      </c>
      <c r="J406" s="113">
        <v>43738.369016203702</v>
      </c>
      <c r="K406" s="108" t="s">
        <v>147</v>
      </c>
      <c r="L406" s="118">
        <v>44442</v>
      </c>
      <c r="M406" s="143">
        <v>8800</v>
      </c>
      <c r="N406" s="115" t="str">
        <f t="shared" si="2"/>
        <v>Z5/2019/260</v>
      </c>
      <c r="O406" s="108" t="s">
        <v>137</v>
      </c>
      <c r="P406" s="144">
        <v>8300</v>
      </c>
      <c r="Q406" s="144">
        <v>27824.800000000003</v>
      </c>
      <c r="R406" s="114" t="s">
        <v>137</v>
      </c>
      <c r="S406" s="113">
        <v>43770</v>
      </c>
      <c r="T406" s="113">
        <v>44355</v>
      </c>
      <c r="U406" s="116"/>
      <c r="V406" s="154">
        <v>0</v>
      </c>
    </row>
    <row r="407" spans="1:22" ht="15" customHeight="1" x14ac:dyDescent="0.25">
      <c r="A407" s="35" t="s">
        <v>131</v>
      </c>
      <c r="B407" s="35" t="s">
        <v>133</v>
      </c>
      <c r="C407" s="52"/>
      <c r="D407" s="35" t="s">
        <v>69</v>
      </c>
      <c r="E407" s="164"/>
      <c r="F407" s="111" t="s">
        <v>545</v>
      </c>
      <c r="G407" s="112" t="str">
        <f>'[1]Výzva_vyplnenie '!$B$6</f>
        <v>Príspevok na zateplenie rodinného domu</v>
      </c>
      <c r="H407" s="35" t="s">
        <v>135</v>
      </c>
      <c r="I407" s="173" t="s">
        <v>1289</v>
      </c>
      <c r="J407" s="113">
        <v>43738.445833333331</v>
      </c>
      <c r="K407" s="108" t="s">
        <v>317</v>
      </c>
      <c r="L407" s="118">
        <v>44482</v>
      </c>
      <c r="M407" s="143">
        <v>8800</v>
      </c>
      <c r="N407" s="115" t="str">
        <f t="shared" si="2"/>
        <v>Z5/2019/264</v>
      </c>
      <c r="O407" s="108" t="s">
        <v>137</v>
      </c>
      <c r="P407" s="144">
        <v>0</v>
      </c>
      <c r="Q407" s="144" t="s">
        <v>137</v>
      </c>
      <c r="R407" s="114" t="s">
        <v>137</v>
      </c>
      <c r="S407" s="113">
        <v>44105</v>
      </c>
      <c r="T407" s="113">
        <v>44166</v>
      </c>
      <c r="U407" s="116"/>
      <c r="V407" s="154">
        <v>0</v>
      </c>
    </row>
    <row r="408" spans="1:22" ht="15" customHeight="1" x14ac:dyDescent="0.25">
      <c r="A408" s="35" t="s">
        <v>131</v>
      </c>
      <c r="B408" s="35" t="s">
        <v>133</v>
      </c>
      <c r="C408" s="52"/>
      <c r="D408" s="35" t="s">
        <v>69</v>
      </c>
      <c r="E408" s="164"/>
      <c r="F408" s="111" t="s">
        <v>546</v>
      </c>
      <c r="G408" s="112" t="str">
        <f>'[1]Výzva_vyplnenie '!$B$6</f>
        <v>Príspevok na zateplenie rodinného domu</v>
      </c>
      <c r="H408" s="35" t="s">
        <v>135</v>
      </c>
      <c r="I408" s="173" t="s">
        <v>1290</v>
      </c>
      <c r="J408" s="113">
        <v>43738.484409722223</v>
      </c>
      <c r="K408" s="108" t="s">
        <v>147</v>
      </c>
      <c r="L408" s="118">
        <v>44449</v>
      </c>
      <c r="M408" s="143">
        <v>8800</v>
      </c>
      <c r="N408" s="115" t="str">
        <f t="shared" si="2"/>
        <v>Z5/2019/266</v>
      </c>
      <c r="O408" s="108" t="s">
        <v>137</v>
      </c>
      <c r="P408" s="144">
        <v>8300</v>
      </c>
      <c r="Q408" s="144">
        <v>20743.830000000002</v>
      </c>
      <c r="R408" s="114" t="s">
        <v>137</v>
      </c>
      <c r="S408" s="113">
        <v>43922</v>
      </c>
      <c r="T408" s="113">
        <v>44135</v>
      </c>
      <c r="U408" s="116"/>
      <c r="V408" s="154">
        <v>0</v>
      </c>
    </row>
    <row r="409" spans="1:22" ht="15" customHeight="1" x14ac:dyDescent="0.25">
      <c r="A409" s="35" t="s">
        <v>131</v>
      </c>
      <c r="B409" s="35" t="s">
        <v>133</v>
      </c>
      <c r="C409" s="52"/>
      <c r="D409" s="35" t="s">
        <v>69</v>
      </c>
      <c r="E409" s="164"/>
      <c r="F409" s="111" t="s">
        <v>547</v>
      </c>
      <c r="G409" s="112" t="str">
        <f>'[1]Výzva_vyplnenie '!$B$6</f>
        <v>Príspevok na zateplenie rodinného domu</v>
      </c>
      <c r="H409" s="35" t="s">
        <v>135</v>
      </c>
      <c r="I409" s="173" t="s">
        <v>1291</v>
      </c>
      <c r="J409" s="113">
        <v>43738.486030092594</v>
      </c>
      <c r="K409" s="108" t="s">
        <v>147</v>
      </c>
      <c r="L409" s="118">
        <v>44223</v>
      </c>
      <c r="M409" s="143">
        <v>8800</v>
      </c>
      <c r="N409" s="115" t="str">
        <f t="shared" si="2"/>
        <v>Z5/2019/267</v>
      </c>
      <c r="O409" s="108" t="s">
        <v>137</v>
      </c>
      <c r="P409" s="144">
        <v>8800</v>
      </c>
      <c r="Q409" s="144">
        <v>14936.21</v>
      </c>
      <c r="R409" s="114" t="s">
        <v>137</v>
      </c>
      <c r="S409" s="113">
        <v>43383</v>
      </c>
      <c r="T409" s="113">
        <v>44175</v>
      </c>
      <c r="U409" s="116"/>
      <c r="V409" s="154">
        <v>0</v>
      </c>
    </row>
    <row r="410" spans="1:22" ht="15" customHeight="1" x14ac:dyDescent="0.25">
      <c r="A410" s="35" t="s">
        <v>131</v>
      </c>
      <c r="B410" s="35" t="s">
        <v>133</v>
      </c>
      <c r="C410" s="52"/>
      <c r="D410" s="35" t="s">
        <v>69</v>
      </c>
      <c r="E410" s="164"/>
      <c r="F410" s="111" t="s">
        <v>548</v>
      </c>
      <c r="G410" s="112" t="str">
        <f>'[1]Výzva_vyplnenie '!$B$6</f>
        <v>Príspevok na zateplenie rodinného domu</v>
      </c>
      <c r="H410" s="35" t="s">
        <v>135</v>
      </c>
      <c r="I410" s="173" t="s">
        <v>1292</v>
      </c>
      <c r="J410" s="113">
        <v>43738.509155092594</v>
      </c>
      <c r="K410" s="108" t="s">
        <v>147</v>
      </c>
      <c r="L410" s="118">
        <v>44428</v>
      </c>
      <c r="M410" s="143">
        <v>8800</v>
      </c>
      <c r="N410" s="115" t="str">
        <f t="shared" si="2"/>
        <v>Z5/2019/268</v>
      </c>
      <c r="O410" s="108" t="s">
        <v>137</v>
      </c>
      <c r="P410" s="144">
        <v>6083.38</v>
      </c>
      <c r="Q410" s="144">
        <v>8205.0499999999993</v>
      </c>
      <c r="R410" s="114" t="s">
        <v>137</v>
      </c>
      <c r="S410" s="113">
        <v>43770</v>
      </c>
      <c r="T410" s="113">
        <v>44136</v>
      </c>
      <c r="U410" s="116"/>
      <c r="V410" s="154">
        <v>0</v>
      </c>
    </row>
    <row r="411" spans="1:22" ht="15" customHeight="1" x14ac:dyDescent="0.25">
      <c r="A411" s="35" t="s">
        <v>131</v>
      </c>
      <c r="B411" s="35" t="s">
        <v>133</v>
      </c>
      <c r="C411" s="52"/>
      <c r="D411" s="35" t="s">
        <v>69</v>
      </c>
      <c r="E411" s="164"/>
      <c r="F411" s="111" t="s">
        <v>549</v>
      </c>
      <c r="G411" s="112" t="str">
        <f>'[1]Výzva_vyplnenie '!$B$6</f>
        <v>Príspevok na zateplenie rodinného domu</v>
      </c>
      <c r="H411" s="35" t="s">
        <v>135</v>
      </c>
      <c r="I411" s="173" t="s">
        <v>1293</v>
      </c>
      <c r="J411" s="113">
        <v>43738.528715277775</v>
      </c>
      <c r="K411" s="108" t="s">
        <v>317</v>
      </c>
      <c r="L411" s="118">
        <v>44480</v>
      </c>
      <c r="M411" s="143">
        <v>8800</v>
      </c>
      <c r="N411" s="115" t="str">
        <f t="shared" si="2"/>
        <v>Z5/2019/269</v>
      </c>
      <c r="O411" s="108" t="s">
        <v>137</v>
      </c>
      <c r="P411" s="144">
        <v>0</v>
      </c>
      <c r="Q411" s="144" t="s">
        <v>137</v>
      </c>
      <c r="R411" s="114" t="s">
        <v>137</v>
      </c>
      <c r="S411" s="113">
        <v>43925</v>
      </c>
      <c r="T411" s="113">
        <v>44103</v>
      </c>
      <c r="U411" s="116"/>
      <c r="V411" s="154">
        <v>0</v>
      </c>
    </row>
    <row r="412" spans="1:22" ht="15" customHeight="1" x14ac:dyDescent="0.25">
      <c r="A412" s="35" t="s">
        <v>131</v>
      </c>
      <c r="B412" s="35" t="s">
        <v>133</v>
      </c>
      <c r="C412" s="52"/>
      <c r="D412" s="35" t="s">
        <v>69</v>
      </c>
      <c r="E412" s="164"/>
      <c r="F412" s="111" t="s">
        <v>550</v>
      </c>
      <c r="G412" s="112" t="str">
        <f>'[1]Výzva_vyplnenie '!$B$6</f>
        <v>Príspevok na zateplenie rodinného domu</v>
      </c>
      <c r="H412" s="35" t="s">
        <v>135</v>
      </c>
      <c r="I412" s="173" t="s">
        <v>1294</v>
      </c>
      <c r="J412" s="113">
        <v>43738.52920138889</v>
      </c>
      <c r="K412" s="108" t="s">
        <v>147</v>
      </c>
      <c r="L412" s="118">
        <v>44446</v>
      </c>
      <c r="M412" s="143">
        <v>8800</v>
      </c>
      <c r="N412" s="115" t="str">
        <f t="shared" si="2"/>
        <v>Z5/2019/270</v>
      </c>
      <c r="O412" s="108" t="s">
        <v>137</v>
      </c>
      <c r="P412" s="144">
        <v>7879.91</v>
      </c>
      <c r="Q412" s="144">
        <v>10769.849999999999</v>
      </c>
      <c r="R412" s="114" t="s">
        <v>137</v>
      </c>
      <c r="S412" s="113">
        <v>43770</v>
      </c>
      <c r="T412" s="113">
        <v>44136</v>
      </c>
      <c r="U412" s="116"/>
      <c r="V412" s="154">
        <v>0</v>
      </c>
    </row>
    <row r="413" spans="1:22" ht="15" customHeight="1" x14ac:dyDescent="0.25">
      <c r="A413" s="35" t="s">
        <v>131</v>
      </c>
      <c r="B413" s="35" t="s">
        <v>133</v>
      </c>
      <c r="C413" s="52"/>
      <c r="D413" s="35" t="s">
        <v>69</v>
      </c>
      <c r="E413" s="164"/>
      <c r="F413" s="111" t="s">
        <v>551</v>
      </c>
      <c r="G413" s="112" t="str">
        <f>'[1]Výzva_vyplnenie '!$B$6</f>
        <v>Príspevok na zateplenie rodinného domu</v>
      </c>
      <c r="H413" s="35" t="s">
        <v>135</v>
      </c>
      <c r="I413" s="173" t="s">
        <v>1295</v>
      </c>
      <c r="J413" s="113">
        <v>43738.536805555559</v>
      </c>
      <c r="K413" s="108" t="s">
        <v>317</v>
      </c>
      <c r="L413" s="118">
        <v>44480</v>
      </c>
      <c r="M413" s="143">
        <v>8800</v>
      </c>
      <c r="N413" s="115" t="str">
        <f t="shared" si="2"/>
        <v>Z5/2019/271</v>
      </c>
      <c r="O413" s="108" t="s">
        <v>137</v>
      </c>
      <c r="P413" s="144">
        <v>0</v>
      </c>
      <c r="Q413" s="144" t="s">
        <v>137</v>
      </c>
      <c r="R413" s="114" t="s">
        <v>137</v>
      </c>
      <c r="S413" s="113">
        <v>43739</v>
      </c>
      <c r="T413" s="113">
        <v>44166</v>
      </c>
      <c r="U413" s="116"/>
      <c r="V413" s="154">
        <v>0</v>
      </c>
    </row>
    <row r="414" spans="1:22" ht="15" customHeight="1" x14ac:dyDescent="0.25">
      <c r="A414" s="35" t="s">
        <v>131</v>
      </c>
      <c r="B414" s="35" t="s">
        <v>133</v>
      </c>
      <c r="C414" s="52"/>
      <c r="D414" s="35" t="s">
        <v>69</v>
      </c>
      <c r="E414" s="164"/>
      <c r="F414" s="111" t="s">
        <v>552</v>
      </c>
      <c r="G414" s="112" t="str">
        <f>'[1]Výzva_vyplnenie '!$B$6</f>
        <v>Príspevok na zateplenie rodinného domu</v>
      </c>
      <c r="H414" s="35" t="s">
        <v>135</v>
      </c>
      <c r="I414" s="173" t="s">
        <v>1296</v>
      </c>
      <c r="J414" s="113">
        <v>43738.560856481483</v>
      </c>
      <c r="K414" s="108" t="s">
        <v>317</v>
      </c>
      <c r="L414" s="118">
        <v>44482</v>
      </c>
      <c r="M414" s="143">
        <v>8800</v>
      </c>
      <c r="N414" s="115" t="str">
        <f t="shared" si="2"/>
        <v>Z5/2019/272</v>
      </c>
      <c r="O414" s="108" t="s">
        <v>137</v>
      </c>
      <c r="P414" s="144">
        <v>0</v>
      </c>
      <c r="Q414" s="144" t="s">
        <v>137</v>
      </c>
      <c r="R414" s="114" t="s">
        <v>137</v>
      </c>
      <c r="S414" s="113">
        <v>43709</v>
      </c>
      <c r="T414" s="113">
        <v>44075</v>
      </c>
      <c r="U414" s="116"/>
      <c r="V414" s="154">
        <v>0</v>
      </c>
    </row>
    <row r="415" spans="1:22" ht="15" customHeight="1" x14ac:dyDescent="0.25">
      <c r="A415" s="35" t="s">
        <v>131</v>
      </c>
      <c r="B415" s="35" t="s">
        <v>133</v>
      </c>
      <c r="C415" s="52"/>
      <c r="D415" s="35" t="s">
        <v>69</v>
      </c>
      <c r="E415" s="164"/>
      <c r="F415" s="111" t="s">
        <v>553</v>
      </c>
      <c r="G415" s="112" t="str">
        <f>'[1]Výzva_vyplnenie '!$B$6</f>
        <v>Príspevok na zateplenie rodinného domu</v>
      </c>
      <c r="H415" s="35" t="s">
        <v>135</v>
      </c>
      <c r="I415" s="173" t="s">
        <v>1297</v>
      </c>
      <c r="J415" s="113">
        <v>43738.58898148148</v>
      </c>
      <c r="K415" s="108" t="s">
        <v>147</v>
      </c>
      <c r="L415" s="118">
        <v>44425</v>
      </c>
      <c r="M415" s="143">
        <v>8800</v>
      </c>
      <c r="N415" s="115" t="str">
        <f t="shared" si="2"/>
        <v>Z5/2019/274</v>
      </c>
      <c r="O415" s="108" t="s">
        <v>137</v>
      </c>
      <c r="P415" s="144">
        <v>8249.8799999999992</v>
      </c>
      <c r="Q415" s="144">
        <v>11176.820000000002</v>
      </c>
      <c r="R415" s="114" t="s">
        <v>137</v>
      </c>
      <c r="S415" s="113">
        <v>43800</v>
      </c>
      <c r="T415" s="113">
        <v>44166</v>
      </c>
      <c r="U415" s="116"/>
      <c r="V415" s="154">
        <v>0</v>
      </c>
    </row>
    <row r="416" spans="1:22" ht="15" customHeight="1" x14ac:dyDescent="0.25">
      <c r="A416" s="35" t="s">
        <v>131</v>
      </c>
      <c r="B416" s="35" t="s">
        <v>133</v>
      </c>
      <c r="C416" s="52"/>
      <c r="D416" s="35" t="s">
        <v>69</v>
      </c>
      <c r="E416" s="164"/>
      <c r="F416" s="111" t="s">
        <v>554</v>
      </c>
      <c r="G416" s="112" t="str">
        <f>'[1]Výzva_vyplnenie '!$B$6</f>
        <v>Príspevok na zateplenie rodinného domu</v>
      </c>
      <c r="H416" s="35" t="s">
        <v>135</v>
      </c>
      <c r="I416" s="173" t="s">
        <v>1298</v>
      </c>
      <c r="J416" s="113">
        <v>43738.600844907407</v>
      </c>
      <c r="K416" s="108" t="s">
        <v>317</v>
      </c>
      <c r="L416" s="118">
        <v>44480</v>
      </c>
      <c r="M416" s="143">
        <v>8800</v>
      </c>
      <c r="N416" s="115" t="str">
        <f t="shared" si="2"/>
        <v>Z5/2019/275</v>
      </c>
      <c r="O416" s="108" t="s">
        <v>137</v>
      </c>
      <c r="P416" s="144">
        <v>0</v>
      </c>
      <c r="Q416" s="144" t="s">
        <v>137</v>
      </c>
      <c r="R416" s="114" t="s">
        <v>137</v>
      </c>
      <c r="S416" s="113">
        <v>43678</v>
      </c>
      <c r="T416" s="113">
        <v>44044</v>
      </c>
      <c r="U416" s="116"/>
      <c r="V416" s="154">
        <v>0</v>
      </c>
    </row>
    <row r="417" spans="1:22" ht="15" customHeight="1" x14ac:dyDescent="0.25">
      <c r="A417" s="35" t="s">
        <v>131</v>
      </c>
      <c r="B417" s="35" t="s">
        <v>133</v>
      </c>
      <c r="C417" s="52"/>
      <c r="D417" s="35" t="s">
        <v>69</v>
      </c>
      <c r="E417" s="164"/>
      <c r="F417" s="111" t="s">
        <v>555</v>
      </c>
      <c r="G417" s="112" t="str">
        <f>'[1]Výzva_vyplnenie '!$B$6</f>
        <v>Príspevok na zateplenie rodinného domu</v>
      </c>
      <c r="H417" s="35" t="s">
        <v>135</v>
      </c>
      <c r="I417" s="173" t="s">
        <v>1299</v>
      </c>
      <c r="J417" s="113">
        <v>43738.619826388887</v>
      </c>
      <c r="K417" s="108" t="s">
        <v>147</v>
      </c>
      <c r="L417" s="118">
        <v>44449</v>
      </c>
      <c r="M417" s="143">
        <v>8800</v>
      </c>
      <c r="N417" s="115" t="str">
        <f t="shared" si="2"/>
        <v>Z5/2019/276</v>
      </c>
      <c r="O417" s="108" t="s">
        <v>137</v>
      </c>
      <c r="P417" s="144">
        <v>8800</v>
      </c>
      <c r="Q417" s="144">
        <v>14977.23</v>
      </c>
      <c r="R417" s="114" t="s">
        <v>137</v>
      </c>
      <c r="S417" s="113">
        <v>43770</v>
      </c>
      <c r="T417" s="113">
        <v>44165</v>
      </c>
      <c r="U417" s="116"/>
      <c r="V417" s="154">
        <v>0</v>
      </c>
    </row>
    <row r="418" spans="1:22" ht="15" customHeight="1" x14ac:dyDescent="0.25">
      <c r="A418" s="35" t="s">
        <v>131</v>
      </c>
      <c r="B418" s="35" t="s">
        <v>133</v>
      </c>
      <c r="C418" s="52"/>
      <c r="D418" s="35" t="s">
        <v>69</v>
      </c>
      <c r="E418" s="164"/>
      <c r="F418" s="111" t="s">
        <v>556</v>
      </c>
      <c r="G418" s="112" t="str">
        <f>'[1]Výzva_vyplnenie '!$B$6</f>
        <v>Príspevok na zateplenie rodinného domu</v>
      </c>
      <c r="H418" s="35" t="s">
        <v>135</v>
      </c>
      <c r="I418" s="173" t="s">
        <v>1300</v>
      </c>
      <c r="J418" s="113">
        <v>43738.636064814818</v>
      </c>
      <c r="K418" s="108" t="s">
        <v>317</v>
      </c>
      <c r="L418" s="118">
        <v>44480</v>
      </c>
      <c r="M418" s="143">
        <v>8800</v>
      </c>
      <c r="N418" s="115" t="str">
        <f t="shared" si="2"/>
        <v>Z5/2019/277</v>
      </c>
      <c r="O418" s="108" t="s">
        <v>137</v>
      </c>
      <c r="P418" s="144">
        <v>0</v>
      </c>
      <c r="Q418" s="144" t="s">
        <v>137</v>
      </c>
      <c r="R418" s="114" t="s">
        <v>137</v>
      </c>
      <c r="S418" s="113">
        <v>43770</v>
      </c>
      <c r="T418" s="113">
        <v>44136</v>
      </c>
      <c r="U418" s="116"/>
      <c r="V418" s="154">
        <v>0</v>
      </c>
    </row>
    <row r="419" spans="1:22" ht="15" customHeight="1" x14ac:dyDescent="0.25">
      <c r="A419" s="35" t="s">
        <v>131</v>
      </c>
      <c r="B419" s="35" t="s">
        <v>133</v>
      </c>
      <c r="C419" s="52"/>
      <c r="D419" s="35" t="s">
        <v>69</v>
      </c>
      <c r="E419" s="164"/>
      <c r="F419" s="111" t="s">
        <v>557</v>
      </c>
      <c r="G419" s="112" t="str">
        <f>'[1]Výzva_vyplnenie '!$B$6</f>
        <v>Príspevok na zateplenie rodinného domu</v>
      </c>
      <c r="H419" s="35" t="s">
        <v>135</v>
      </c>
      <c r="I419" s="173" t="s">
        <v>1301</v>
      </c>
      <c r="J419" s="113">
        <v>43738.679224537038</v>
      </c>
      <c r="K419" s="108" t="s">
        <v>317</v>
      </c>
      <c r="L419" s="118">
        <v>44480</v>
      </c>
      <c r="M419" s="143">
        <v>8800</v>
      </c>
      <c r="N419" s="115" t="str">
        <f t="shared" si="2"/>
        <v>Z5/2019/278</v>
      </c>
      <c r="O419" s="108" t="s">
        <v>137</v>
      </c>
      <c r="P419" s="144">
        <v>0</v>
      </c>
      <c r="Q419" s="144" t="s">
        <v>137</v>
      </c>
      <c r="R419" s="114" t="s">
        <v>137</v>
      </c>
      <c r="S419" s="113">
        <v>43770</v>
      </c>
      <c r="T419" s="113">
        <v>44136</v>
      </c>
      <c r="U419" s="116"/>
      <c r="V419" s="154">
        <v>0</v>
      </c>
    </row>
    <row r="420" spans="1:22" ht="15" customHeight="1" x14ac:dyDescent="0.25">
      <c r="A420" s="35" t="s">
        <v>131</v>
      </c>
      <c r="B420" s="35" t="s">
        <v>133</v>
      </c>
      <c r="C420" s="52"/>
      <c r="D420" s="35" t="s">
        <v>69</v>
      </c>
      <c r="E420" s="164"/>
      <c r="F420" s="111" t="s">
        <v>558</v>
      </c>
      <c r="G420" s="112" t="str">
        <f>'[1]Výzva_vyplnenie '!$B$6</f>
        <v>Príspevok na zateplenie rodinného domu</v>
      </c>
      <c r="H420" s="35" t="s">
        <v>135</v>
      </c>
      <c r="I420" s="173" t="s">
        <v>1302</v>
      </c>
      <c r="J420" s="113">
        <v>43738.764837962961</v>
      </c>
      <c r="K420" s="108" t="s">
        <v>317</v>
      </c>
      <c r="L420" s="118">
        <v>44414</v>
      </c>
      <c r="M420" s="143">
        <v>8800</v>
      </c>
      <c r="N420" s="115" t="str">
        <f t="shared" si="2"/>
        <v>Z5/2019/282</v>
      </c>
      <c r="O420" s="108" t="s">
        <v>137</v>
      </c>
      <c r="P420" s="144">
        <v>0</v>
      </c>
      <c r="Q420" s="144" t="s">
        <v>137</v>
      </c>
      <c r="R420" s="114" t="s">
        <v>137</v>
      </c>
      <c r="S420" s="113">
        <v>43770</v>
      </c>
      <c r="T420" s="113">
        <v>44136</v>
      </c>
      <c r="U420" s="116"/>
      <c r="V420" s="154">
        <v>0</v>
      </c>
    </row>
    <row r="421" spans="1:22" ht="15" customHeight="1" x14ac:dyDescent="0.25">
      <c r="A421" s="35" t="s">
        <v>131</v>
      </c>
      <c r="B421" s="35" t="s">
        <v>133</v>
      </c>
      <c r="C421" s="52"/>
      <c r="D421" s="35" t="s">
        <v>69</v>
      </c>
      <c r="E421" s="164"/>
      <c r="F421" s="111" t="s">
        <v>559</v>
      </c>
      <c r="G421" s="112" t="str">
        <f>'[1]Výzva_vyplnenie '!$B$6</f>
        <v>Príspevok na zateplenie rodinného domu</v>
      </c>
      <c r="H421" s="35" t="s">
        <v>135</v>
      </c>
      <c r="I421" s="173" t="s">
        <v>1303</v>
      </c>
      <c r="J421" s="113">
        <v>43738.779675925929</v>
      </c>
      <c r="K421" s="108" t="s">
        <v>147</v>
      </c>
      <c r="L421" s="118">
        <v>44215</v>
      </c>
      <c r="M421" s="143">
        <v>8800</v>
      </c>
      <c r="N421" s="115" t="str">
        <f t="shared" si="2"/>
        <v>Z5/2019/284</v>
      </c>
      <c r="O421" s="108" t="s">
        <v>137</v>
      </c>
      <c r="P421" s="144">
        <v>7688.88</v>
      </c>
      <c r="Q421" s="144">
        <v>10483.309999999998</v>
      </c>
      <c r="R421" s="114" t="s">
        <v>137</v>
      </c>
      <c r="S421" s="113">
        <v>43770</v>
      </c>
      <c r="T421" s="113">
        <v>44120</v>
      </c>
      <c r="U421" s="116"/>
      <c r="V421" s="154">
        <v>0</v>
      </c>
    </row>
    <row r="422" spans="1:22" ht="15" customHeight="1" x14ac:dyDescent="0.25">
      <c r="A422" s="35" t="s">
        <v>131</v>
      </c>
      <c r="B422" s="35" t="s">
        <v>133</v>
      </c>
      <c r="C422" s="52"/>
      <c r="D422" s="35" t="s">
        <v>69</v>
      </c>
      <c r="E422" s="164"/>
      <c r="F422" s="111" t="s">
        <v>560</v>
      </c>
      <c r="G422" s="112" t="str">
        <f>'[1]Výzva_vyplnenie '!$B$6</f>
        <v>Príspevok na zateplenie rodinného domu</v>
      </c>
      <c r="H422" s="35" t="s">
        <v>135</v>
      </c>
      <c r="I422" s="173" t="s">
        <v>1304</v>
      </c>
      <c r="J422" s="113">
        <v>43738.785034722219</v>
      </c>
      <c r="K422" s="108" t="s">
        <v>147</v>
      </c>
      <c r="L422" s="118">
        <v>44512</v>
      </c>
      <c r="M422" s="143">
        <v>8800</v>
      </c>
      <c r="N422" s="115" t="str">
        <f t="shared" si="2"/>
        <v>Z5/2019/285</v>
      </c>
      <c r="O422" s="108" t="s">
        <v>137</v>
      </c>
      <c r="P422" s="144">
        <v>7244.4</v>
      </c>
      <c r="Q422" s="144">
        <v>9666.5899999999983</v>
      </c>
      <c r="R422" s="114" t="s">
        <v>137</v>
      </c>
      <c r="S422" s="113">
        <v>43590</v>
      </c>
      <c r="T422" s="113">
        <v>43716</v>
      </c>
      <c r="U422" s="116"/>
      <c r="V422" s="154">
        <v>0</v>
      </c>
    </row>
    <row r="423" spans="1:22" ht="15" customHeight="1" x14ac:dyDescent="0.25">
      <c r="A423" s="35" t="s">
        <v>131</v>
      </c>
      <c r="B423" s="35" t="s">
        <v>133</v>
      </c>
      <c r="C423" s="52"/>
      <c r="D423" s="35" t="s">
        <v>69</v>
      </c>
      <c r="E423" s="164"/>
      <c r="F423" s="111" t="s">
        <v>561</v>
      </c>
      <c r="G423" s="112" t="str">
        <f>'[1]Výzva_vyplnenie '!$B$6</f>
        <v>Príspevok na zateplenie rodinného domu</v>
      </c>
      <c r="H423" s="35" t="s">
        <v>135</v>
      </c>
      <c r="I423" s="173" t="s">
        <v>1305</v>
      </c>
      <c r="J423" s="113">
        <v>43738.789259259262</v>
      </c>
      <c r="K423" s="108" t="s">
        <v>317</v>
      </c>
      <c r="L423" s="118">
        <v>44482</v>
      </c>
      <c r="M423" s="143">
        <v>8800</v>
      </c>
      <c r="N423" s="115" t="str">
        <f t="shared" si="2"/>
        <v>Z5/2019/286</v>
      </c>
      <c r="O423" s="108" t="s">
        <v>137</v>
      </c>
      <c r="P423" s="144">
        <v>0</v>
      </c>
      <c r="Q423" s="144" t="s">
        <v>137</v>
      </c>
      <c r="R423" s="114" t="s">
        <v>137</v>
      </c>
      <c r="S423" s="113">
        <v>43709</v>
      </c>
      <c r="T423" s="113">
        <v>44075</v>
      </c>
      <c r="U423" s="116"/>
      <c r="V423" s="154">
        <v>0</v>
      </c>
    </row>
    <row r="424" spans="1:22" ht="15" customHeight="1" x14ac:dyDescent="0.25">
      <c r="A424" s="35" t="s">
        <v>131</v>
      </c>
      <c r="B424" s="35" t="s">
        <v>133</v>
      </c>
      <c r="C424" s="52"/>
      <c r="D424" s="35" t="s">
        <v>69</v>
      </c>
      <c r="E424" s="164"/>
      <c r="F424" s="111" t="s">
        <v>562</v>
      </c>
      <c r="G424" s="112" t="str">
        <f>'[1]Výzva_vyplnenie '!$B$6</f>
        <v>Príspevok na zateplenie rodinného domu</v>
      </c>
      <c r="H424" s="35" t="s">
        <v>135</v>
      </c>
      <c r="I424" s="173" t="s">
        <v>1306</v>
      </c>
      <c r="J424" s="113">
        <v>43738.888067129628</v>
      </c>
      <c r="K424" s="108" t="s">
        <v>317</v>
      </c>
      <c r="L424" s="118">
        <v>44482</v>
      </c>
      <c r="M424" s="143">
        <v>8800</v>
      </c>
      <c r="N424" s="115" t="str">
        <f t="shared" si="2"/>
        <v>Z5/2019/288</v>
      </c>
      <c r="O424" s="108" t="s">
        <v>137</v>
      </c>
      <c r="P424" s="144">
        <v>0</v>
      </c>
      <c r="Q424" s="144" t="s">
        <v>137</v>
      </c>
      <c r="R424" s="114" t="s">
        <v>137</v>
      </c>
      <c r="S424" s="113">
        <v>43739</v>
      </c>
      <c r="T424" s="113">
        <v>44105</v>
      </c>
      <c r="U424" s="116"/>
      <c r="V424" s="154">
        <v>0</v>
      </c>
    </row>
    <row r="425" spans="1:22" ht="15" customHeight="1" x14ac:dyDescent="0.25">
      <c r="A425" s="35" t="s">
        <v>131</v>
      </c>
      <c r="B425" s="35" t="s">
        <v>133</v>
      </c>
      <c r="C425" s="52"/>
      <c r="D425" s="35" t="s">
        <v>69</v>
      </c>
      <c r="E425" s="164"/>
      <c r="F425" s="111" t="s">
        <v>563</v>
      </c>
      <c r="G425" s="112" t="str">
        <f>'[1]Výzva_vyplnenie '!$B$6</f>
        <v>Príspevok na zateplenie rodinného domu</v>
      </c>
      <c r="H425" s="35" t="s">
        <v>135</v>
      </c>
      <c r="I425" s="173" t="s">
        <v>1307</v>
      </c>
      <c r="J425" s="113">
        <v>43738.92560185185</v>
      </c>
      <c r="K425" s="108" t="s">
        <v>317</v>
      </c>
      <c r="L425" s="118">
        <v>44482</v>
      </c>
      <c r="M425" s="143">
        <v>8800</v>
      </c>
      <c r="N425" s="115" t="str">
        <f t="shared" si="2"/>
        <v>Z5/2019/291</v>
      </c>
      <c r="O425" s="108" t="s">
        <v>137</v>
      </c>
      <c r="P425" s="144">
        <v>0</v>
      </c>
      <c r="Q425" s="144" t="s">
        <v>137</v>
      </c>
      <c r="R425" s="114" t="s">
        <v>137</v>
      </c>
      <c r="S425" s="113">
        <v>43739</v>
      </c>
      <c r="T425" s="113">
        <v>44105</v>
      </c>
      <c r="U425" s="116"/>
      <c r="V425" s="154">
        <v>0</v>
      </c>
    </row>
    <row r="426" spans="1:22" ht="15" customHeight="1" x14ac:dyDescent="0.25">
      <c r="A426" s="35" t="s">
        <v>131</v>
      </c>
      <c r="B426" s="35" t="s">
        <v>133</v>
      </c>
      <c r="C426" s="52"/>
      <c r="D426" s="35" t="s">
        <v>69</v>
      </c>
      <c r="E426" s="164"/>
      <c r="F426" s="111" t="s">
        <v>564</v>
      </c>
      <c r="G426" s="112" t="str">
        <f>'[1]Výzva_vyplnenie '!$B$6</f>
        <v>Príspevok na zateplenie rodinného domu</v>
      </c>
      <c r="H426" s="35" t="s">
        <v>135</v>
      </c>
      <c r="I426" s="173" t="s">
        <v>1308</v>
      </c>
      <c r="J426" s="113">
        <v>43738.980138888888</v>
      </c>
      <c r="K426" s="108" t="s">
        <v>147</v>
      </c>
      <c r="L426" s="118">
        <v>44449</v>
      </c>
      <c r="M426" s="143">
        <v>8800</v>
      </c>
      <c r="N426" s="115" t="str">
        <f t="shared" si="2"/>
        <v>Z5/2019/294</v>
      </c>
      <c r="O426" s="108" t="s">
        <v>137</v>
      </c>
      <c r="P426" s="144">
        <v>7932.45</v>
      </c>
      <c r="Q426" s="144">
        <v>11148.66</v>
      </c>
      <c r="R426" s="114" t="s">
        <v>137</v>
      </c>
      <c r="S426" s="113">
        <v>43891</v>
      </c>
      <c r="T426" s="113">
        <v>44075</v>
      </c>
      <c r="U426" s="116"/>
      <c r="V426" s="154">
        <v>0</v>
      </c>
    </row>
    <row r="427" spans="1:22" ht="15" customHeight="1" x14ac:dyDescent="0.25">
      <c r="A427" s="35" t="s">
        <v>131</v>
      </c>
      <c r="B427" s="35" t="s">
        <v>133</v>
      </c>
      <c r="C427" s="52"/>
      <c r="D427" s="35" t="s">
        <v>69</v>
      </c>
      <c r="E427" s="164"/>
      <c r="F427" s="111" t="s">
        <v>565</v>
      </c>
      <c r="G427" s="112" t="str">
        <f>'[1]Výzva_vyplnenie '!$B$6</f>
        <v>Príspevok na zateplenie rodinného domu</v>
      </c>
      <c r="H427" s="35" t="s">
        <v>135</v>
      </c>
      <c r="I427" s="173" t="s">
        <v>1309</v>
      </c>
      <c r="J427" s="113">
        <v>43738.983368055553</v>
      </c>
      <c r="K427" s="108" t="s">
        <v>317</v>
      </c>
      <c r="L427" s="118">
        <v>44482</v>
      </c>
      <c r="M427" s="143">
        <v>8800</v>
      </c>
      <c r="N427" s="115" t="str">
        <f t="shared" si="2"/>
        <v>Z5/2019/295</v>
      </c>
      <c r="O427" s="108" t="s">
        <v>137</v>
      </c>
      <c r="P427" s="144">
        <v>0</v>
      </c>
      <c r="Q427" s="144" t="s">
        <v>137</v>
      </c>
      <c r="R427" s="114" t="s">
        <v>137</v>
      </c>
      <c r="S427" s="113">
        <v>43922</v>
      </c>
      <c r="T427" s="113">
        <v>44136</v>
      </c>
      <c r="U427" s="116"/>
      <c r="V427" s="154">
        <v>0</v>
      </c>
    </row>
    <row r="428" spans="1:22" ht="15" customHeight="1" x14ac:dyDescent="0.25">
      <c r="A428" s="179" t="s">
        <v>1441</v>
      </c>
      <c r="B428" s="166" t="s">
        <v>133</v>
      </c>
      <c r="C428" s="52"/>
      <c r="D428" s="35" t="s">
        <v>69</v>
      </c>
      <c r="E428" s="164"/>
      <c r="F428" s="111" t="s">
        <v>1443</v>
      </c>
      <c r="G428" s="128" t="str">
        <f>'[1]Výzva_vyplnenie '!$B$7</f>
        <v>Príspevok na rodinný dom s takmer nulovou potrebou energie</v>
      </c>
      <c r="H428" s="35" t="s">
        <v>566</v>
      </c>
      <c r="I428" s="173" t="s">
        <v>1012</v>
      </c>
      <c r="J428" s="118">
        <v>44151.33630787037</v>
      </c>
      <c r="K428" s="108" t="s">
        <v>147</v>
      </c>
      <c r="L428" s="118">
        <v>44183</v>
      </c>
      <c r="M428" s="144">
        <v>8000</v>
      </c>
      <c r="N428" s="115" t="str">
        <f t="shared" si="2"/>
        <v>N3/2020/1</v>
      </c>
      <c r="O428" s="115" t="s">
        <v>137</v>
      </c>
      <c r="P428" s="144">
        <v>8000</v>
      </c>
      <c r="Q428" s="140" t="s">
        <v>137</v>
      </c>
      <c r="R428" s="114" t="s">
        <v>137</v>
      </c>
      <c r="S428" s="113" t="s">
        <v>137</v>
      </c>
      <c r="T428" s="113">
        <v>44142</v>
      </c>
      <c r="U428" s="116" t="s">
        <v>137</v>
      </c>
      <c r="V428" s="154">
        <v>0</v>
      </c>
    </row>
    <row r="429" spans="1:22" ht="15" customHeight="1" x14ac:dyDescent="0.25">
      <c r="A429" s="179" t="s">
        <v>1441</v>
      </c>
      <c r="B429" s="166" t="s">
        <v>133</v>
      </c>
      <c r="C429" s="52"/>
      <c r="D429" s="35" t="s">
        <v>69</v>
      </c>
      <c r="E429" s="164"/>
      <c r="F429" s="111" t="s">
        <v>1444</v>
      </c>
      <c r="G429" s="128" t="str">
        <f>'[1]Výzva_vyplnenie '!$B$7</f>
        <v>Príspevok na rodinný dom s takmer nulovou potrebou energie</v>
      </c>
      <c r="H429" s="35" t="s">
        <v>566</v>
      </c>
      <c r="I429" s="173" t="s">
        <v>1013</v>
      </c>
      <c r="J429" s="113">
        <v>44151.33699074074</v>
      </c>
      <c r="K429" s="108" t="s">
        <v>147</v>
      </c>
      <c r="L429" s="118">
        <v>44174</v>
      </c>
      <c r="M429" s="144">
        <v>8000</v>
      </c>
      <c r="N429" s="115" t="str">
        <f t="shared" ref="N429:N492" si="3">F429</f>
        <v>N3/2020/2</v>
      </c>
      <c r="O429" s="115" t="s">
        <v>137</v>
      </c>
      <c r="P429" s="144">
        <v>8000</v>
      </c>
      <c r="Q429" s="140" t="s">
        <v>137</v>
      </c>
      <c r="R429" s="114" t="s">
        <v>137</v>
      </c>
      <c r="S429" s="113" t="s">
        <v>137</v>
      </c>
      <c r="T429" s="113">
        <v>43643</v>
      </c>
      <c r="U429" s="120" t="s">
        <v>137</v>
      </c>
      <c r="V429" s="154">
        <v>0</v>
      </c>
    </row>
    <row r="430" spans="1:22" ht="15" customHeight="1" x14ac:dyDescent="0.25">
      <c r="A430" s="179" t="s">
        <v>1441</v>
      </c>
      <c r="B430" s="166" t="s">
        <v>133</v>
      </c>
      <c r="C430" s="52"/>
      <c r="D430" s="35" t="s">
        <v>69</v>
      </c>
      <c r="E430" s="164"/>
      <c r="F430" s="111" t="s">
        <v>1445</v>
      </c>
      <c r="G430" s="128" t="str">
        <f>'[1]Výzva_vyplnenie '!$B$7</f>
        <v>Príspevok na rodinný dom s takmer nulovou potrebou energie</v>
      </c>
      <c r="H430" s="35" t="s">
        <v>566</v>
      </c>
      <c r="I430" s="173" t="s">
        <v>871</v>
      </c>
      <c r="J430" s="113">
        <v>44151.337083333332</v>
      </c>
      <c r="K430" s="108" t="s">
        <v>147</v>
      </c>
      <c r="L430" s="118">
        <v>44210</v>
      </c>
      <c r="M430" s="144">
        <v>8000</v>
      </c>
      <c r="N430" s="115" t="str">
        <f t="shared" si="3"/>
        <v>N3/2020/3</v>
      </c>
      <c r="O430" s="115" t="s">
        <v>137</v>
      </c>
      <c r="P430" s="144">
        <v>8000</v>
      </c>
      <c r="Q430" s="140" t="s">
        <v>137</v>
      </c>
      <c r="R430" s="114" t="s">
        <v>137</v>
      </c>
      <c r="S430" s="113" t="s">
        <v>137</v>
      </c>
      <c r="T430" s="113">
        <v>43794</v>
      </c>
      <c r="U430" s="120" t="s">
        <v>137</v>
      </c>
      <c r="V430" s="154">
        <v>0</v>
      </c>
    </row>
    <row r="431" spans="1:22" ht="15" customHeight="1" x14ac:dyDescent="0.25">
      <c r="A431" s="179" t="s">
        <v>1441</v>
      </c>
      <c r="B431" s="166" t="s">
        <v>133</v>
      </c>
      <c r="C431" s="52"/>
      <c r="D431" s="35" t="s">
        <v>69</v>
      </c>
      <c r="E431" s="164"/>
      <c r="F431" s="111" t="s">
        <v>1446</v>
      </c>
      <c r="G431" s="128" t="str">
        <f>'[1]Výzva_vyplnenie '!$B$7</f>
        <v>Príspevok na rodinný dom s takmer nulovou potrebou energie</v>
      </c>
      <c r="H431" s="35" t="s">
        <v>566</v>
      </c>
      <c r="I431" s="173" t="s">
        <v>872</v>
      </c>
      <c r="J431" s="113">
        <v>44151.337118055555</v>
      </c>
      <c r="K431" s="108" t="s">
        <v>147</v>
      </c>
      <c r="L431" s="118">
        <v>44182</v>
      </c>
      <c r="M431" s="144">
        <v>8000</v>
      </c>
      <c r="N431" s="115" t="str">
        <f t="shared" si="3"/>
        <v>N3/2020/4</v>
      </c>
      <c r="O431" s="115" t="s">
        <v>137</v>
      </c>
      <c r="P431" s="144">
        <v>8000</v>
      </c>
      <c r="Q431" s="140" t="s">
        <v>137</v>
      </c>
      <c r="R431" s="114" t="s">
        <v>137</v>
      </c>
      <c r="S431" s="113" t="s">
        <v>137</v>
      </c>
      <c r="T431" s="113">
        <v>44109</v>
      </c>
      <c r="U431" s="120" t="s">
        <v>137</v>
      </c>
      <c r="V431" s="154">
        <v>0</v>
      </c>
    </row>
    <row r="432" spans="1:22" ht="15" customHeight="1" x14ac:dyDescent="0.25">
      <c r="A432" s="179" t="s">
        <v>1441</v>
      </c>
      <c r="B432" s="166" t="s">
        <v>133</v>
      </c>
      <c r="C432" s="52"/>
      <c r="D432" s="35" t="s">
        <v>69</v>
      </c>
      <c r="E432" s="164"/>
      <c r="F432" s="111" t="s">
        <v>1447</v>
      </c>
      <c r="G432" s="128" t="str">
        <f>'[1]Výzva_vyplnenie '!$B$7</f>
        <v>Príspevok na rodinný dom s takmer nulovou potrebou energie</v>
      </c>
      <c r="H432" s="35" t="s">
        <v>566</v>
      </c>
      <c r="I432" s="173" t="s">
        <v>873</v>
      </c>
      <c r="J432" s="113">
        <v>44151.337141203701</v>
      </c>
      <c r="K432" s="108" t="s">
        <v>147</v>
      </c>
      <c r="L432" s="118">
        <v>44222</v>
      </c>
      <c r="M432" s="144">
        <v>8000</v>
      </c>
      <c r="N432" s="115" t="str">
        <f t="shared" si="3"/>
        <v>N3/2020/5</v>
      </c>
      <c r="O432" s="115" t="s">
        <v>137</v>
      </c>
      <c r="P432" s="144">
        <v>8000</v>
      </c>
      <c r="Q432" s="140" t="s">
        <v>137</v>
      </c>
      <c r="R432" s="114" t="s">
        <v>137</v>
      </c>
      <c r="S432" s="113" t="s">
        <v>137</v>
      </c>
      <c r="T432" s="113">
        <v>44148</v>
      </c>
      <c r="U432" s="120" t="s">
        <v>137</v>
      </c>
      <c r="V432" s="154">
        <v>0</v>
      </c>
    </row>
    <row r="433" spans="1:22" ht="15" customHeight="1" x14ac:dyDescent="0.25">
      <c r="A433" s="179" t="s">
        <v>1441</v>
      </c>
      <c r="B433" s="166" t="s">
        <v>133</v>
      </c>
      <c r="C433" s="52"/>
      <c r="D433" s="35" t="s">
        <v>69</v>
      </c>
      <c r="E433" s="164"/>
      <c r="F433" s="111" t="s">
        <v>1448</v>
      </c>
      <c r="G433" s="128" t="str">
        <f>'[1]Výzva_vyplnenie '!$B$7</f>
        <v>Príspevok na rodinný dom s takmer nulovou potrebou energie</v>
      </c>
      <c r="H433" s="35" t="s">
        <v>566</v>
      </c>
      <c r="I433" s="173" t="s">
        <v>874</v>
      </c>
      <c r="J433" s="113">
        <v>44151.337245370371</v>
      </c>
      <c r="K433" s="108" t="s">
        <v>147</v>
      </c>
      <c r="L433" s="118">
        <v>44208</v>
      </c>
      <c r="M433" s="144">
        <v>8000</v>
      </c>
      <c r="N433" s="115" t="str">
        <f t="shared" si="3"/>
        <v>N3/2020/6</v>
      </c>
      <c r="O433" s="115" t="s">
        <v>137</v>
      </c>
      <c r="P433" s="144">
        <v>8000</v>
      </c>
      <c r="Q433" s="140" t="s">
        <v>137</v>
      </c>
      <c r="R433" s="114" t="s">
        <v>137</v>
      </c>
      <c r="S433" s="113" t="s">
        <v>137</v>
      </c>
      <c r="T433" s="113">
        <v>43622</v>
      </c>
      <c r="U433" s="120" t="s">
        <v>137</v>
      </c>
      <c r="V433" s="154">
        <v>0</v>
      </c>
    </row>
    <row r="434" spans="1:22" ht="15" customHeight="1" x14ac:dyDescent="0.25">
      <c r="A434" s="179" t="s">
        <v>1441</v>
      </c>
      <c r="B434" s="166" t="s">
        <v>133</v>
      </c>
      <c r="C434" s="52"/>
      <c r="D434" s="35" t="s">
        <v>69</v>
      </c>
      <c r="E434" s="164"/>
      <c r="F434" s="111" t="s">
        <v>1449</v>
      </c>
      <c r="G434" s="128" t="str">
        <f>'[1]Výzva_vyplnenie '!$B$7</f>
        <v>Príspevok na rodinný dom s takmer nulovou potrebou energie</v>
      </c>
      <c r="H434" s="35" t="s">
        <v>566</v>
      </c>
      <c r="I434" s="173" t="s">
        <v>875</v>
      </c>
      <c r="J434" s="113">
        <v>44151.337511574071</v>
      </c>
      <c r="K434" s="108" t="s">
        <v>147</v>
      </c>
      <c r="L434" s="118">
        <v>44215</v>
      </c>
      <c r="M434" s="144">
        <v>8000</v>
      </c>
      <c r="N434" s="115" t="str">
        <f t="shared" si="3"/>
        <v>N3/2020/9</v>
      </c>
      <c r="O434" s="115" t="s">
        <v>137</v>
      </c>
      <c r="P434" s="144">
        <v>8000</v>
      </c>
      <c r="Q434" s="140" t="s">
        <v>137</v>
      </c>
      <c r="R434" s="114" t="s">
        <v>137</v>
      </c>
      <c r="S434" s="113" t="s">
        <v>137</v>
      </c>
      <c r="T434" s="113">
        <v>44131</v>
      </c>
      <c r="U434" s="120" t="s">
        <v>137</v>
      </c>
      <c r="V434" s="154">
        <v>0</v>
      </c>
    </row>
    <row r="435" spans="1:22" ht="15" customHeight="1" x14ac:dyDescent="0.25">
      <c r="A435" s="179" t="s">
        <v>1441</v>
      </c>
      <c r="B435" s="166" t="s">
        <v>133</v>
      </c>
      <c r="C435" s="52"/>
      <c r="D435" s="35" t="s">
        <v>69</v>
      </c>
      <c r="E435" s="164"/>
      <c r="F435" s="111" t="s">
        <v>1450</v>
      </c>
      <c r="G435" s="128" t="str">
        <f>'[1]Výzva_vyplnenie '!$B$7</f>
        <v>Príspevok na rodinný dom s takmer nulovou potrebou energie</v>
      </c>
      <c r="H435" s="35" t="s">
        <v>566</v>
      </c>
      <c r="I435" s="173" t="s">
        <v>876</v>
      </c>
      <c r="J435" s="113">
        <v>44151.337546296294</v>
      </c>
      <c r="K435" s="108" t="s">
        <v>147</v>
      </c>
      <c r="L435" s="118">
        <v>44169</v>
      </c>
      <c r="M435" s="144">
        <v>8000</v>
      </c>
      <c r="N435" s="115" t="str">
        <f t="shared" si="3"/>
        <v>N3/2020/10</v>
      </c>
      <c r="O435" s="115" t="s">
        <v>137</v>
      </c>
      <c r="P435" s="144">
        <v>8000</v>
      </c>
      <c r="Q435" s="140" t="s">
        <v>137</v>
      </c>
      <c r="R435" s="114" t="s">
        <v>137</v>
      </c>
      <c r="S435" s="113" t="s">
        <v>137</v>
      </c>
      <c r="T435" s="113">
        <v>43955</v>
      </c>
      <c r="U435" s="120" t="s">
        <v>137</v>
      </c>
      <c r="V435" s="154">
        <v>0</v>
      </c>
    </row>
    <row r="436" spans="1:22" ht="15" customHeight="1" x14ac:dyDescent="0.25">
      <c r="A436" s="179" t="s">
        <v>1441</v>
      </c>
      <c r="B436" s="166" t="s">
        <v>133</v>
      </c>
      <c r="C436" s="52"/>
      <c r="D436" s="35" t="s">
        <v>69</v>
      </c>
      <c r="E436" s="164"/>
      <c r="F436" s="111" t="s">
        <v>1451</v>
      </c>
      <c r="G436" s="128" t="str">
        <f>'[1]Výzva_vyplnenie '!$B$7</f>
        <v>Príspevok na rodinný dom s takmer nulovou potrebou energie</v>
      </c>
      <c r="H436" s="35" t="s">
        <v>566</v>
      </c>
      <c r="I436" s="173" t="s">
        <v>877</v>
      </c>
      <c r="J436" s="113">
        <v>44151.337581018517</v>
      </c>
      <c r="K436" s="108" t="s">
        <v>147</v>
      </c>
      <c r="L436" s="118">
        <v>44215</v>
      </c>
      <c r="M436" s="144">
        <v>8000</v>
      </c>
      <c r="N436" s="115" t="str">
        <f t="shared" si="3"/>
        <v>N3/2020/11</v>
      </c>
      <c r="O436" s="115" t="s">
        <v>137</v>
      </c>
      <c r="P436" s="144">
        <v>8000</v>
      </c>
      <c r="Q436" s="140" t="s">
        <v>137</v>
      </c>
      <c r="R436" s="114" t="s">
        <v>137</v>
      </c>
      <c r="S436" s="113" t="s">
        <v>137</v>
      </c>
      <c r="T436" s="113">
        <v>43425</v>
      </c>
      <c r="U436" s="120" t="s">
        <v>137</v>
      </c>
      <c r="V436" s="154">
        <v>0</v>
      </c>
    </row>
    <row r="437" spans="1:22" ht="15" customHeight="1" x14ac:dyDescent="0.25">
      <c r="A437" s="179" t="s">
        <v>1441</v>
      </c>
      <c r="B437" s="166" t="s">
        <v>133</v>
      </c>
      <c r="C437" s="52"/>
      <c r="D437" s="35" t="s">
        <v>69</v>
      </c>
      <c r="E437" s="164"/>
      <c r="F437" s="111" t="s">
        <v>1452</v>
      </c>
      <c r="G437" s="128" t="str">
        <f>'[1]Výzva_vyplnenie '!$B$7</f>
        <v>Príspevok na rodinný dom s takmer nulovou potrebou energie</v>
      </c>
      <c r="H437" s="35" t="s">
        <v>566</v>
      </c>
      <c r="I437" s="173" t="s">
        <v>878</v>
      </c>
      <c r="J437" s="113">
        <v>44151.337638888886</v>
      </c>
      <c r="K437" s="108" t="s">
        <v>147</v>
      </c>
      <c r="L437" s="118">
        <v>44273</v>
      </c>
      <c r="M437" s="144">
        <v>8000</v>
      </c>
      <c r="N437" s="115" t="str">
        <f t="shared" si="3"/>
        <v>N3/2020/12</v>
      </c>
      <c r="O437" s="115" t="s">
        <v>137</v>
      </c>
      <c r="P437" s="144">
        <v>8000</v>
      </c>
      <c r="Q437" s="140" t="s">
        <v>137</v>
      </c>
      <c r="R437" s="114" t="s">
        <v>137</v>
      </c>
      <c r="S437" s="113" t="s">
        <v>137</v>
      </c>
      <c r="T437" s="113">
        <v>44104</v>
      </c>
      <c r="U437" s="120" t="s">
        <v>137</v>
      </c>
      <c r="V437" s="154">
        <v>0</v>
      </c>
    </row>
    <row r="438" spans="1:22" ht="15" customHeight="1" x14ac:dyDescent="0.25">
      <c r="A438" s="179" t="s">
        <v>1441</v>
      </c>
      <c r="B438" s="166" t="s">
        <v>133</v>
      </c>
      <c r="C438" s="52"/>
      <c r="D438" s="35" t="s">
        <v>69</v>
      </c>
      <c r="E438" s="164"/>
      <c r="F438" s="111" t="s">
        <v>1453</v>
      </c>
      <c r="G438" s="128" t="str">
        <f>'[1]Výzva_vyplnenie '!$B$7</f>
        <v>Príspevok na rodinný dom s takmer nulovou potrebou energie</v>
      </c>
      <c r="H438" s="35" t="s">
        <v>566</v>
      </c>
      <c r="I438" s="173" t="s">
        <v>879</v>
      </c>
      <c r="J438" s="113">
        <v>44151.337696759256</v>
      </c>
      <c r="K438" s="108" t="s">
        <v>147</v>
      </c>
      <c r="L438" s="118">
        <v>44175</v>
      </c>
      <c r="M438" s="144">
        <v>8000</v>
      </c>
      <c r="N438" s="115" t="str">
        <f t="shared" si="3"/>
        <v>N3/2020/13</v>
      </c>
      <c r="O438" s="115" t="s">
        <v>137</v>
      </c>
      <c r="P438" s="144">
        <v>8000</v>
      </c>
      <c r="Q438" s="140" t="s">
        <v>137</v>
      </c>
      <c r="R438" s="114" t="s">
        <v>137</v>
      </c>
      <c r="S438" s="113" t="s">
        <v>137</v>
      </c>
      <c r="T438" s="113">
        <v>44118</v>
      </c>
      <c r="U438" s="120" t="s">
        <v>137</v>
      </c>
      <c r="V438" s="154">
        <v>0</v>
      </c>
    </row>
    <row r="439" spans="1:22" ht="15" customHeight="1" x14ac:dyDescent="0.25">
      <c r="A439" s="179" t="s">
        <v>1441</v>
      </c>
      <c r="B439" s="166" t="s">
        <v>133</v>
      </c>
      <c r="C439" s="52"/>
      <c r="D439" s="35" t="s">
        <v>69</v>
      </c>
      <c r="E439" s="164"/>
      <c r="F439" s="111" t="s">
        <v>1454</v>
      </c>
      <c r="G439" s="128" t="str">
        <f>'[1]Výzva_vyplnenie '!$B$7</f>
        <v>Príspevok na rodinný dom s takmer nulovou potrebou energie</v>
      </c>
      <c r="H439" s="35" t="s">
        <v>566</v>
      </c>
      <c r="I439" s="173" t="s">
        <v>880</v>
      </c>
      <c r="J439" s="113">
        <v>44151.337696759256</v>
      </c>
      <c r="K439" s="108" t="s">
        <v>147</v>
      </c>
      <c r="L439" s="118">
        <v>44215</v>
      </c>
      <c r="M439" s="144">
        <v>8000</v>
      </c>
      <c r="N439" s="115" t="str">
        <f t="shared" si="3"/>
        <v>N3/2020/14</v>
      </c>
      <c r="O439" s="115" t="s">
        <v>137</v>
      </c>
      <c r="P439" s="144">
        <v>8000</v>
      </c>
      <c r="Q439" s="140" t="s">
        <v>137</v>
      </c>
      <c r="R439" s="114" t="s">
        <v>137</v>
      </c>
      <c r="S439" s="113" t="s">
        <v>137</v>
      </c>
      <c r="T439" s="113">
        <v>44011</v>
      </c>
      <c r="U439" s="120" t="s">
        <v>137</v>
      </c>
      <c r="V439" s="154">
        <v>0</v>
      </c>
    </row>
    <row r="440" spans="1:22" ht="15" customHeight="1" x14ac:dyDescent="0.25">
      <c r="A440" s="179" t="s">
        <v>1441</v>
      </c>
      <c r="B440" s="166" t="s">
        <v>133</v>
      </c>
      <c r="C440" s="52"/>
      <c r="D440" s="35" t="s">
        <v>69</v>
      </c>
      <c r="E440" s="164"/>
      <c r="F440" s="111" t="s">
        <v>1455</v>
      </c>
      <c r="G440" s="128" t="str">
        <f>'[1]Výzva_vyplnenie '!$B$7</f>
        <v>Príspevok na rodinný dom s takmer nulovou potrebou energie</v>
      </c>
      <c r="H440" s="35" t="s">
        <v>566</v>
      </c>
      <c r="I440" s="173" t="s">
        <v>881</v>
      </c>
      <c r="J440" s="113">
        <v>44151.337708333333</v>
      </c>
      <c r="K440" s="108" t="s">
        <v>147</v>
      </c>
      <c r="L440" s="118">
        <v>44181</v>
      </c>
      <c r="M440" s="144">
        <v>8000</v>
      </c>
      <c r="N440" s="115" t="str">
        <f t="shared" si="3"/>
        <v>N3/2020/15</v>
      </c>
      <c r="O440" s="115" t="s">
        <v>137</v>
      </c>
      <c r="P440" s="144">
        <v>8000</v>
      </c>
      <c r="Q440" s="140" t="s">
        <v>137</v>
      </c>
      <c r="R440" s="114" t="s">
        <v>137</v>
      </c>
      <c r="S440" s="113" t="s">
        <v>137</v>
      </c>
      <c r="T440" s="113">
        <v>44110</v>
      </c>
      <c r="U440" s="120" t="s">
        <v>137</v>
      </c>
      <c r="V440" s="154">
        <v>0</v>
      </c>
    </row>
    <row r="441" spans="1:22" ht="15" customHeight="1" x14ac:dyDescent="0.25">
      <c r="A441" s="179" t="s">
        <v>1441</v>
      </c>
      <c r="B441" s="166" t="s">
        <v>133</v>
      </c>
      <c r="C441" s="52"/>
      <c r="D441" s="35" t="s">
        <v>69</v>
      </c>
      <c r="E441" s="164"/>
      <c r="F441" s="111" t="s">
        <v>1456</v>
      </c>
      <c r="G441" s="128" t="str">
        <f>'[1]Výzva_vyplnenie '!$B$7</f>
        <v>Príspevok na rodinný dom s takmer nulovou potrebou energie</v>
      </c>
      <c r="H441" s="35" t="s">
        <v>566</v>
      </c>
      <c r="I441" s="173" t="s">
        <v>882</v>
      </c>
      <c r="J441" s="113">
        <v>44151.337731481479</v>
      </c>
      <c r="K441" s="108" t="s">
        <v>147</v>
      </c>
      <c r="L441" s="118">
        <v>44173</v>
      </c>
      <c r="M441" s="144">
        <v>8000</v>
      </c>
      <c r="N441" s="115" t="str">
        <f t="shared" si="3"/>
        <v>N3/2020/16</v>
      </c>
      <c r="O441" s="115" t="s">
        <v>137</v>
      </c>
      <c r="P441" s="144">
        <v>8000</v>
      </c>
      <c r="Q441" s="140" t="s">
        <v>137</v>
      </c>
      <c r="R441" s="114" t="s">
        <v>137</v>
      </c>
      <c r="S441" s="113" t="s">
        <v>137</v>
      </c>
      <c r="T441" s="113">
        <v>43755</v>
      </c>
      <c r="U441" s="120" t="s">
        <v>137</v>
      </c>
      <c r="V441" s="154">
        <v>0</v>
      </c>
    </row>
    <row r="442" spans="1:22" ht="15" customHeight="1" x14ac:dyDescent="0.25">
      <c r="A442" s="179" t="s">
        <v>1441</v>
      </c>
      <c r="B442" s="166" t="s">
        <v>133</v>
      </c>
      <c r="C442" s="52"/>
      <c r="D442" s="35" t="s">
        <v>69</v>
      </c>
      <c r="E442" s="164"/>
      <c r="F442" s="111" t="s">
        <v>1457</v>
      </c>
      <c r="G442" s="128" t="str">
        <f>'[1]Výzva_vyplnenie '!$B$7</f>
        <v>Príspevok na rodinný dom s takmer nulovou potrebou energie</v>
      </c>
      <c r="H442" s="35" t="s">
        <v>566</v>
      </c>
      <c r="I442" s="173" t="s">
        <v>883</v>
      </c>
      <c r="J442" s="113">
        <v>44151.337754629632</v>
      </c>
      <c r="K442" s="108" t="s">
        <v>147</v>
      </c>
      <c r="L442" s="118">
        <v>44175</v>
      </c>
      <c r="M442" s="144">
        <v>8000</v>
      </c>
      <c r="N442" s="115" t="str">
        <f t="shared" si="3"/>
        <v>N3/2020/17</v>
      </c>
      <c r="O442" s="115" t="s">
        <v>137</v>
      </c>
      <c r="P442" s="144">
        <v>8000</v>
      </c>
      <c r="Q442" s="140" t="s">
        <v>137</v>
      </c>
      <c r="R442" s="114" t="s">
        <v>137</v>
      </c>
      <c r="S442" s="113" t="s">
        <v>137</v>
      </c>
      <c r="T442" s="113">
        <v>43829</v>
      </c>
      <c r="U442" s="120" t="s">
        <v>137</v>
      </c>
      <c r="V442" s="154">
        <v>0</v>
      </c>
    </row>
    <row r="443" spans="1:22" ht="15" customHeight="1" x14ac:dyDescent="0.25">
      <c r="A443" s="179" t="s">
        <v>1441</v>
      </c>
      <c r="B443" s="166" t="s">
        <v>133</v>
      </c>
      <c r="C443" s="52"/>
      <c r="D443" s="35" t="s">
        <v>69</v>
      </c>
      <c r="E443" s="164"/>
      <c r="F443" s="111" t="s">
        <v>1458</v>
      </c>
      <c r="G443" s="128" t="str">
        <f>'[1]Výzva_vyplnenie '!$B$7</f>
        <v>Príspevok na rodinný dom s takmer nulovou potrebou energie</v>
      </c>
      <c r="H443" s="35" t="s">
        <v>566</v>
      </c>
      <c r="I443" s="173" t="s">
        <v>884</v>
      </c>
      <c r="J443" s="113">
        <v>44151.337789351855</v>
      </c>
      <c r="K443" s="108" t="s">
        <v>147</v>
      </c>
      <c r="L443" s="118">
        <v>44181</v>
      </c>
      <c r="M443" s="144">
        <v>8000</v>
      </c>
      <c r="N443" s="115" t="str">
        <f t="shared" si="3"/>
        <v>N3/2020/18</v>
      </c>
      <c r="O443" s="115" t="s">
        <v>137</v>
      </c>
      <c r="P443" s="144">
        <v>8000</v>
      </c>
      <c r="Q443" s="140" t="s">
        <v>137</v>
      </c>
      <c r="R443" s="114" t="s">
        <v>137</v>
      </c>
      <c r="S443" s="113" t="s">
        <v>137</v>
      </c>
      <c r="T443" s="113">
        <v>43906</v>
      </c>
      <c r="U443" s="120" t="s">
        <v>137</v>
      </c>
      <c r="V443" s="154">
        <v>0</v>
      </c>
    </row>
    <row r="444" spans="1:22" ht="15" customHeight="1" x14ac:dyDescent="0.25">
      <c r="A444" s="179" t="s">
        <v>1441</v>
      </c>
      <c r="B444" s="166" t="s">
        <v>133</v>
      </c>
      <c r="C444" s="52"/>
      <c r="D444" s="35" t="s">
        <v>69</v>
      </c>
      <c r="E444" s="164"/>
      <c r="F444" s="111" t="s">
        <v>1459</v>
      </c>
      <c r="G444" s="128" t="str">
        <f>'[1]Výzva_vyplnenie '!$B$7</f>
        <v>Príspevok na rodinný dom s takmer nulovou potrebou energie</v>
      </c>
      <c r="H444" s="35" t="s">
        <v>566</v>
      </c>
      <c r="I444" s="173" t="s">
        <v>885</v>
      </c>
      <c r="J444" s="113">
        <v>44151.337800925925</v>
      </c>
      <c r="K444" s="108" t="s">
        <v>147</v>
      </c>
      <c r="L444" s="118">
        <v>44216</v>
      </c>
      <c r="M444" s="144">
        <v>8000</v>
      </c>
      <c r="N444" s="115" t="str">
        <f t="shared" si="3"/>
        <v>N3/2020/19</v>
      </c>
      <c r="O444" s="115" t="s">
        <v>137</v>
      </c>
      <c r="P444" s="144">
        <v>8000</v>
      </c>
      <c r="Q444" s="140" t="s">
        <v>137</v>
      </c>
      <c r="R444" s="114" t="s">
        <v>137</v>
      </c>
      <c r="S444" s="113" t="s">
        <v>137</v>
      </c>
      <c r="T444" s="113">
        <v>43818</v>
      </c>
      <c r="U444" s="120" t="s">
        <v>137</v>
      </c>
      <c r="V444" s="154">
        <v>0</v>
      </c>
    </row>
    <row r="445" spans="1:22" ht="15" customHeight="1" x14ac:dyDescent="0.25">
      <c r="A445" s="179" t="s">
        <v>1441</v>
      </c>
      <c r="B445" s="166" t="s">
        <v>133</v>
      </c>
      <c r="C445" s="52"/>
      <c r="D445" s="35" t="s">
        <v>69</v>
      </c>
      <c r="E445" s="164"/>
      <c r="F445" s="111" t="s">
        <v>1460</v>
      </c>
      <c r="G445" s="128" t="str">
        <f>'[1]Výzva_vyplnenie '!$B$7</f>
        <v>Príspevok na rodinný dom s takmer nulovou potrebou energie</v>
      </c>
      <c r="H445" s="35" t="s">
        <v>566</v>
      </c>
      <c r="I445" s="173" t="s">
        <v>886</v>
      </c>
      <c r="J445" s="113">
        <v>44151.337812500002</v>
      </c>
      <c r="K445" s="108" t="s">
        <v>147</v>
      </c>
      <c r="L445" s="118">
        <v>44181</v>
      </c>
      <c r="M445" s="144">
        <v>8000</v>
      </c>
      <c r="N445" s="115" t="str">
        <f t="shared" si="3"/>
        <v>N3/2020/20</v>
      </c>
      <c r="O445" s="115" t="s">
        <v>137</v>
      </c>
      <c r="P445" s="144">
        <v>8000</v>
      </c>
      <c r="Q445" s="140" t="s">
        <v>137</v>
      </c>
      <c r="R445" s="114" t="s">
        <v>137</v>
      </c>
      <c r="S445" s="113" t="s">
        <v>137</v>
      </c>
      <c r="T445" s="113">
        <v>44074</v>
      </c>
      <c r="U445" s="120" t="s">
        <v>137</v>
      </c>
      <c r="V445" s="154">
        <v>0</v>
      </c>
    </row>
    <row r="446" spans="1:22" ht="15" customHeight="1" x14ac:dyDescent="0.25">
      <c r="A446" s="179" t="s">
        <v>1441</v>
      </c>
      <c r="B446" s="166" t="s">
        <v>133</v>
      </c>
      <c r="C446" s="52"/>
      <c r="D446" s="35" t="s">
        <v>69</v>
      </c>
      <c r="E446" s="164"/>
      <c r="F446" s="111" t="s">
        <v>1461</v>
      </c>
      <c r="G446" s="128" t="str">
        <f>'[1]Výzva_vyplnenie '!$B$7</f>
        <v>Príspevok na rodinný dom s takmer nulovou potrebou energie</v>
      </c>
      <c r="H446" s="35" t="s">
        <v>566</v>
      </c>
      <c r="I446" s="173" t="s">
        <v>887</v>
      </c>
      <c r="J446" s="113">
        <v>44151.337858796294</v>
      </c>
      <c r="K446" s="108" t="s">
        <v>147</v>
      </c>
      <c r="L446" s="118">
        <v>44183</v>
      </c>
      <c r="M446" s="144">
        <v>8000</v>
      </c>
      <c r="N446" s="115" t="str">
        <f t="shared" si="3"/>
        <v>N3/2020/21</v>
      </c>
      <c r="O446" s="115" t="s">
        <v>137</v>
      </c>
      <c r="P446" s="144">
        <v>8000</v>
      </c>
      <c r="Q446" s="140" t="s">
        <v>137</v>
      </c>
      <c r="R446" s="114" t="s">
        <v>137</v>
      </c>
      <c r="S446" s="113" t="s">
        <v>137</v>
      </c>
      <c r="T446" s="113">
        <v>43916</v>
      </c>
      <c r="U446" s="120" t="s">
        <v>137</v>
      </c>
      <c r="V446" s="154">
        <v>0</v>
      </c>
    </row>
    <row r="447" spans="1:22" ht="15" customHeight="1" x14ac:dyDescent="0.25">
      <c r="A447" s="179" t="s">
        <v>1441</v>
      </c>
      <c r="B447" s="166" t="s">
        <v>133</v>
      </c>
      <c r="C447" s="52"/>
      <c r="D447" s="35" t="s">
        <v>69</v>
      </c>
      <c r="E447" s="164"/>
      <c r="F447" s="111" t="s">
        <v>1462</v>
      </c>
      <c r="G447" s="128" t="str">
        <f>'[1]Výzva_vyplnenie '!$B$7</f>
        <v>Príspevok na rodinný dom s takmer nulovou potrebou energie</v>
      </c>
      <c r="H447" s="35" t="s">
        <v>566</v>
      </c>
      <c r="I447" s="173" t="s">
        <v>888</v>
      </c>
      <c r="J447" s="113">
        <v>44151.337893518517</v>
      </c>
      <c r="K447" s="108" t="s">
        <v>147</v>
      </c>
      <c r="L447" s="118">
        <v>44182</v>
      </c>
      <c r="M447" s="144">
        <v>8000</v>
      </c>
      <c r="N447" s="115" t="str">
        <f t="shared" si="3"/>
        <v>N3/2020/22</v>
      </c>
      <c r="O447" s="115" t="s">
        <v>137</v>
      </c>
      <c r="P447" s="144">
        <v>8000</v>
      </c>
      <c r="Q447" s="140" t="s">
        <v>137</v>
      </c>
      <c r="R447" s="114" t="s">
        <v>137</v>
      </c>
      <c r="S447" s="113" t="s">
        <v>137</v>
      </c>
      <c r="T447" s="113">
        <v>43987</v>
      </c>
      <c r="U447" s="120" t="s">
        <v>137</v>
      </c>
      <c r="V447" s="154">
        <v>0</v>
      </c>
    </row>
    <row r="448" spans="1:22" ht="15" customHeight="1" x14ac:dyDescent="0.25">
      <c r="A448" s="179" t="s">
        <v>1441</v>
      </c>
      <c r="B448" s="166" t="s">
        <v>133</v>
      </c>
      <c r="C448" s="52"/>
      <c r="D448" s="35" t="s">
        <v>69</v>
      </c>
      <c r="E448" s="164"/>
      <c r="F448" s="111" t="s">
        <v>1463</v>
      </c>
      <c r="G448" s="128" t="str">
        <f>'[1]Výzva_vyplnenie '!$B$7</f>
        <v>Príspevok na rodinný dom s takmer nulovou potrebou energie</v>
      </c>
      <c r="H448" s="35" t="s">
        <v>566</v>
      </c>
      <c r="I448" s="173" t="s">
        <v>889</v>
      </c>
      <c r="J448" s="113">
        <v>44151.337893518517</v>
      </c>
      <c r="K448" s="108" t="s">
        <v>147</v>
      </c>
      <c r="L448" s="118">
        <v>44181</v>
      </c>
      <c r="M448" s="144">
        <v>8000</v>
      </c>
      <c r="N448" s="115" t="str">
        <f t="shared" si="3"/>
        <v>N3/2020/23</v>
      </c>
      <c r="O448" s="115" t="s">
        <v>137</v>
      </c>
      <c r="P448" s="144">
        <v>8000</v>
      </c>
      <c r="Q448" s="140" t="s">
        <v>137</v>
      </c>
      <c r="R448" s="114" t="s">
        <v>137</v>
      </c>
      <c r="S448" s="113" t="s">
        <v>137</v>
      </c>
      <c r="T448" s="113">
        <v>44133</v>
      </c>
      <c r="U448" s="120" t="s">
        <v>137</v>
      </c>
      <c r="V448" s="154">
        <v>0</v>
      </c>
    </row>
    <row r="449" spans="1:22" ht="15" customHeight="1" x14ac:dyDescent="0.25">
      <c r="A449" s="179" t="s">
        <v>1441</v>
      </c>
      <c r="B449" s="166" t="s">
        <v>133</v>
      </c>
      <c r="C449" s="52"/>
      <c r="D449" s="35" t="s">
        <v>69</v>
      </c>
      <c r="E449" s="164"/>
      <c r="F449" s="111" t="s">
        <v>1464</v>
      </c>
      <c r="G449" s="128" t="str">
        <f>'[1]Výzva_vyplnenie '!$B$7</f>
        <v>Príspevok na rodinný dom s takmer nulovou potrebou energie</v>
      </c>
      <c r="H449" s="35" t="s">
        <v>566</v>
      </c>
      <c r="I449" s="173" t="s">
        <v>890</v>
      </c>
      <c r="J449" s="113">
        <v>44151.337893518517</v>
      </c>
      <c r="K449" s="108" t="s">
        <v>147</v>
      </c>
      <c r="L449" s="118">
        <v>44182</v>
      </c>
      <c r="M449" s="144">
        <v>8000</v>
      </c>
      <c r="N449" s="115" t="str">
        <f t="shared" si="3"/>
        <v>N3/2020/24</v>
      </c>
      <c r="O449" s="115" t="s">
        <v>137</v>
      </c>
      <c r="P449" s="144">
        <v>8000</v>
      </c>
      <c r="Q449" s="140" t="s">
        <v>137</v>
      </c>
      <c r="R449" s="114" t="s">
        <v>137</v>
      </c>
      <c r="S449" s="113" t="s">
        <v>137</v>
      </c>
      <c r="T449" s="113">
        <v>44111</v>
      </c>
      <c r="U449" s="120" t="s">
        <v>137</v>
      </c>
      <c r="V449" s="154">
        <v>0</v>
      </c>
    </row>
    <row r="450" spans="1:22" ht="15" customHeight="1" x14ac:dyDescent="0.25">
      <c r="A450" s="179" t="s">
        <v>1441</v>
      </c>
      <c r="B450" s="166" t="s">
        <v>133</v>
      </c>
      <c r="C450" s="52"/>
      <c r="D450" s="35" t="s">
        <v>69</v>
      </c>
      <c r="E450" s="164"/>
      <c r="F450" s="111" t="s">
        <v>1465</v>
      </c>
      <c r="G450" s="128" t="str">
        <f>'[1]Výzva_vyplnenie '!$B$7</f>
        <v>Príspevok na rodinný dom s takmer nulovou potrebou energie</v>
      </c>
      <c r="H450" s="35" t="s">
        <v>566</v>
      </c>
      <c r="I450" s="173" t="s">
        <v>891</v>
      </c>
      <c r="J450" s="113">
        <v>44151.337905092594</v>
      </c>
      <c r="K450" s="108" t="s">
        <v>147</v>
      </c>
      <c r="L450" s="118">
        <v>44186</v>
      </c>
      <c r="M450" s="144">
        <v>8000</v>
      </c>
      <c r="N450" s="115" t="str">
        <f t="shared" si="3"/>
        <v>N3/2020/25</v>
      </c>
      <c r="O450" s="115" t="s">
        <v>137</v>
      </c>
      <c r="P450" s="144">
        <v>8000</v>
      </c>
      <c r="Q450" s="140" t="s">
        <v>137</v>
      </c>
      <c r="R450" s="114" t="s">
        <v>137</v>
      </c>
      <c r="S450" s="113" t="s">
        <v>137</v>
      </c>
      <c r="T450" s="113">
        <v>44055</v>
      </c>
      <c r="U450" s="120" t="s">
        <v>137</v>
      </c>
      <c r="V450" s="154">
        <v>0</v>
      </c>
    </row>
    <row r="451" spans="1:22" ht="15" customHeight="1" x14ac:dyDescent="0.25">
      <c r="A451" s="179" t="s">
        <v>1441</v>
      </c>
      <c r="B451" s="166" t="s">
        <v>133</v>
      </c>
      <c r="C451" s="52"/>
      <c r="D451" s="35" t="s">
        <v>69</v>
      </c>
      <c r="E451" s="164"/>
      <c r="F451" s="111" t="s">
        <v>1466</v>
      </c>
      <c r="G451" s="128" t="str">
        <f>'[1]Výzva_vyplnenie '!$B$7</f>
        <v>Príspevok na rodinný dom s takmer nulovou potrebou energie</v>
      </c>
      <c r="H451" s="35" t="s">
        <v>566</v>
      </c>
      <c r="I451" s="173" t="s">
        <v>892</v>
      </c>
      <c r="J451" s="113">
        <v>44151.337916666664</v>
      </c>
      <c r="K451" s="108" t="s">
        <v>147</v>
      </c>
      <c r="L451" s="118">
        <v>44307</v>
      </c>
      <c r="M451" s="144">
        <v>8000</v>
      </c>
      <c r="N451" s="115" t="str">
        <f t="shared" si="3"/>
        <v>N3/2020/26</v>
      </c>
      <c r="O451" s="115" t="s">
        <v>137</v>
      </c>
      <c r="P451" s="144">
        <v>8000</v>
      </c>
      <c r="Q451" s="140" t="s">
        <v>137</v>
      </c>
      <c r="R451" s="114" t="s">
        <v>137</v>
      </c>
      <c r="S451" s="113" t="s">
        <v>137</v>
      </c>
      <c r="T451" s="113">
        <v>43978</v>
      </c>
      <c r="U451" s="120" t="s">
        <v>137</v>
      </c>
      <c r="V451" s="154">
        <v>0</v>
      </c>
    </row>
    <row r="452" spans="1:22" ht="15" customHeight="1" x14ac:dyDescent="0.25">
      <c r="A452" s="179" t="s">
        <v>1441</v>
      </c>
      <c r="B452" s="166" t="s">
        <v>133</v>
      </c>
      <c r="C452" s="52"/>
      <c r="D452" s="35" t="s">
        <v>69</v>
      </c>
      <c r="E452" s="164"/>
      <c r="F452" s="111" t="s">
        <v>1467</v>
      </c>
      <c r="G452" s="128" t="str">
        <f>'[1]Výzva_vyplnenie '!$B$7</f>
        <v>Príspevok na rodinný dom s takmer nulovou potrebou energie</v>
      </c>
      <c r="H452" s="35" t="s">
        <v>566</v>
      </c>
      <c r="I452" s="173" t="s">
        <v>893</v>
      </c>
      <c r="J452" s="113">
        <v>44151.337939814817</v>
      </c>
      <c r="K452" s="108" t="s">
        <v>147</v>
      </c>
      <c r="L452" s="118">
        <v>44231</v>
      </c>
      <c r="M452" s="144">
        <v>8000</v>
      </c>
      <c r="N452" s="115" t="str">
        <f t="shared" si="3"/>
        <v>N3/2020/27</v>
      </c>
      <c r="O452" s="115" t="s">
        <v>137</v>
      </c>
      <c r="P452" s="144">
        <v>8000</v>
      </c>
      <c r="Q452" s="140" t="s">
        <v>137</v>
      </c>
      <c r="R452" s="114" t="s">
        <v>137</v>
      </c>
      <c r="S452" s="113" t="s">
        <v>137</v>
      </c>
      <c r="T452" s="113">
        <v>44140</v>
      </c>
      <c r="U452" s="120" t="s">
        <v>137</v>
      </c>
      <c r="V452" s="154">
        <v>0</v>
      </c>
    </row>
    <row r="453" spans="1:22" ht="15" customHeight="1" x14ac:dyDescent="0.25">
      <c r="A453" s="179" t="s">
        <v>1441</v>
      </c>
      <c r="B453" s="166" t="s">
        <v>133</v>
      </c>
      <c r="C453" s="52"/>
      <c r="D453" s="35" t="s">
        <v>69</v>
      </c>
      <c r="E453" s="164"/>
      <c r="F453" s="111" t="s">
        <v>1468</v>
      </c>
      <c r="G453" s="128" t="str">
        <f>'[1]Výzva_vyplnenie '!$B$7</f>
        <v>Príspevok na rodinný dom s takmer nulovou potrebou energie</v>
      </c>
      <c r="H453" s="35" t="s">
        <v>566</v>
      </c>
      <c r="I453" s="173" t="s">
        <v>894</v>
      </c>
      <c r="J453" s="113">
        <v>44151.337997685187</v>
      </c>
      <c r="K453" s="108" t="s">
        <v>147</v>
      </c>
      <c r="L453" s="118">
        <v>44174</v>
      </c>
      <c r="M453" s="144">
        <v>8000</v>
      </c>
      <c r="N453" s="115" t="str">
        <f t="shared" si="3"/>
        <v>N3/2020/28</v>
      </c>
      <c r="O453" s="115" t="s">
        <v>137</v>
      </c>
      <c r="P453" s="144">
        <v>8000</v>
      </c>
      <c r="Q453" s="140" t="s">
        <v>137</v>
      </c>
      <c r="R453" s="114" t="s">
        <v>137</v>
      </c>
      <c r="S453" s="113" t="s">
        <v>137</v>
      </c>
      <c r="T453" s="113">
        <v>43308</v>
      </c>
      <c r="U453" s="120" t="s">
        <v>137</v>
      </c>
      <c r="V453" s="154">
        <v>0</v>
      </c>
    </row>
    <row r="454" spans="1:22" ht="15" customHeight="1" x14ac:dyDescent="0.25">
      <c r="A454" s="179" t="s">
        <v>1441</v>
      </c>
      <c r="B454" s="166" t="s">
        <v>133</v>
      </c>
      <c r="C454" s="52"/>
      <c r="D454" s="35" t="s">
        <v>69</v>
      </c>
      <c r="E454" s="164"/>
      <c r="F454" s="111" t="s">
        <v>1469</v>
      </c>
      <c r="G454" s="128" t="str">
        <f>'[1]Výzva_vyplnenie '!$B$7</f>
        <v>Príspevok na rodinný dom s takmer nulovou potrebou energie</v>
      </c>
      <c r="H454" s="35" t="s">
        <v>566</v>
      </c>
      <c r="I454" s="173" t="s">
        <v>895</v>
      </c>
      <c r="J454" s="113">
        <v>44151.337997685187</v>
      </c>
      <c r="K454" s="108" t="s">
        <v>147</v>
      </c>
      <c r="L454" s="118">
        <v>44186</v>
      </c>
      <c r="M454" s="144">
        <v>8000</v>
      </c>
      <c r="N454" s="115" t="str">
        <f t="shared" si="3"/>
        <v>N3/2020/29</v>
      </c>
      <c r="O454" s="115" t="s">
        <v>137</v>
      </c>
      <c r="P454" s="144">
        <v>8000</v>
      </c>
      <c r="Q454" s="140" t="s">
        <v>137</v>
      </c>
      <c r="R454" s="114" t="s">
        <v>137</v>
      </c>
      <c r="S454" s="113" t="s">
        <v>137</v>
      </c>
      <c r="T454" s="113">
        <v>44076</v>
      </c>
      <c r="U454" s="120" t="s">
        <v>137</v>
      </c>
      <c r="V454" s="154">
        <v>0</v>
      </c>
    </row>
    <row r="455" spans="1:22" ht="15" customHeight="1" x14ac:dyDescent="0.25">
      <c r="A455" s="179" t="s">
        <v>1441</v>
      </c>
      <c r="B455" s="166" t="s">
        <v>133</v>
      </c>
      <c r="C455" s="52"/>
      <c r="D455" s="35" t="s">
        <v>69</v>
      </c>
      <c r="E455" s="164"/>
      <c r="F455" s="111" t="s">
        <v>1470</v>
      </c>
      <c r="G455" s="128" t="str">
        <f>'[1]Výzva_vyplnenie '!$B$7</f>
        <v>Príspevok na rodinný dom s takmer nulovou potrebou energie</v>
      </c>
      <c r="H455" s="35" t="s">
        <v>566</v>
      </c>
      <c r="I455" s="173" t="s">
        <v>896</v>
      </c>
      <c r="J455" s="113">
        <v>44151.338067129633</v>
      </c>
      <c r="K455" s="108" t="s">
        <v>147</v>
      </c>
      <c r="L455" s="118">
        <v>44180</v>
      </c>
      <c r="M455" s="144">
        <v>8000</v>
      </c>
      <c r="N455" s="115" t="str">
        <f t="shared" si="3"/>
        <v>N3/2020/30</v>
      </c>
      <c r="O455" s="115" t="s">
        <v>137</v>
      </c>
      <c r="P455" s="144">
        <v>8000</v>
      </c>
      <c r="Q455" s="140" t="s">
        <v>137</v>
      </c>
      <c r="R455" s="114" t="s">
        <v>137</v>
      </c>
      <c r="S455" s="113" t="s">
        <v>137</v>
      </c>
      <c r="T455" s="113">
        <v>43896</v>
      </c>
      <c r="U455" s="120" t="s">
        <v>137</v>
      </c>
      <c r="V455" s="154">
        <v>0</v>
      </c>
    </row>
    <row r="456" spans="1:22" ht="15" customHeight="1" x14ac:dyDescent="0.25">
      <c r="A456" s="179" t="s">
        <v>1441</v>
      </c>
      <c r="B456" s="166" t="s">
        <v>133</v>
      </c>
      <c r="C456" s="52"/>
      <c r="D456" s="35" t="s">
        <v>69</v>
      </c>
      <c r="E456" s="164"/>
      <c r="F456" s="111" t="s">
        <v>1471</v>
      </c>
      <c r="G456" s="128" t="str">
        <f>'[1]Výzva_vyplnenie '!$B$7</f>
        <v>Príspevok na rodinný dom s takmer nulovou potrebou energie</v>
      </c>
      <c r="H456" s="35" t="s">
        <v>566</v>
      </c>
      <c r="I456" s="173" t="s">
        <v>897</v>
      </c>
      <c r="J456" s="113">
        <v>44151.338078703702</v>
      </c>
      <c r="K456" s="108" t="s">
        <v>147</v>
      </c>
      <c r="L456" s="118">
        <v>44175</v>
      </c>
      <c r="M456" s="144">
        <v>8000</v>
      </c>
      <c r="N456" s="115" t="str">
        <f t="shared" si="3"/>
        <v>N3/2020/31</v>
      </c>
      <c r="O456" s="115" t="s">
        <v>137</v>
      </c>
      <c r="P456" s="144">
        <v>8000</v>
      </c>
      <c r="Q456" s="140" t="s">
        <v>137</v>
      </c>
      <c r="R456" s="114" t="s">
        <v>137</v>
      </c>
      <c r="S456" s="113" t="s">
        <v>137</v>
      </c>
      <c r="T456" s="113">
        <v>44103</v>
      </c>
      <c r="U456" s="120" t="s">
        <v>137</v>
      </c>
      <c r="V456" s="154">
        <v>0</v>
      </c>
    </row>
    <row r="457" spans="1:22" ht="15" customHeight="1" x14ac:dyDescent="0.25">
      <c r="A457" s="179" t="s">
        <v>1441</v>
      </c>
      <c r="B457" s="166" t="s">
        <v>133</v>
      </c>
      <c r="C457" s="52"/>
      <c r="D457" s="35" t="s">
        <v>69</v>
      </c>
      <c r="E457" s="164"/>
      <c r="F457" s="111" t="s">
        <v>1472</v>
      </c>
      <c r="G457" s="128" t="str">
        <f>'[1]Výzva_vyplnenie '!$B$7</f>
        <v>Príspevok na rodinný dom s takmer nulovou potrebou energie</v>
      </c>
      <c r="H457" s="35" t="s">
        <v>566</v>
      </c>
      <c r="I457" s="173" t="s">
        <v>898</v>
      </c>
      <c r="J457" s="113">
        <v>44151.338078703702</v>
      </c>
      <c r="K457" s="108" t="s">
        <v>147</v>
      </c>
      <c r="L457" s="118">
        <v>44181</v>
      </c>
      <c r="M457" s="144">
        <v>8000</v>
      </c>
      <c r="N457" s="115" t="str">
        <f t="shared" si="3"/>
        <v>N3/2020/32</v>
      </c>
      <c r="O457" s="115" t="s">
        <v>137</v>
      </c>
      <c r="P457" s="144">
        <v>8000</v>
      </c>
      <c r="Q457" s="140" t="s">
        <v>137</v>
      </c>
      <c r="R457" s="114" t="s">
        <v>137</v>
      </c>
      <c r="S457" s="113" t="s">
        <v>137</v>
      </c>
      <c r="T457" s="113">
        <v>44147</v>
      </c>
      <c r="U457" s="120" t="s">
        <v>137</v>
      </c>
      <c r="V457" s="154">
        <v>0</v>
      </c>
    </row>
    <row r="458" spans="1:22" ht="15" customHeight="1" x14ac:dyDescent="0.25">
      <c r="A458" s="179" t="s">
        <v>1441</v>
      </c>
      <c r="B458" s="166" t="s">
        <v>133</v>
      </c>
      <c r="C458" s="52"/>
      <c r="D458" s="35" t="s">
        <v>69</v>
      </c>
      <c r="E458" s="164"/>
      <c r="F458" s="111" t="s">
        <v>1473</v>
      </c>
      <c r="G458" s="128" t="str">
        <f>'[1]Výzva_vyplnenie '!$B$7</f>
        <v>Príspevok na rodinný dom s takmer nulovou potrebou energie</v>
      </c>
      <c r="H458" s="35" t="s">
        <v>566</v>
      </c>
      <c r="I458" s="173" t="s">
        <v>899</v>
      </c>
      <c r="J458" s="113">
        <v>44151.338090277779</v>
      </c>
      <c r="K458" s="108" t="s">
        <v>147</v>
      </c>
      <c r="L458" s="118">
        <v>44215</v>
      </c>
      <c r="M458" s="144">
        <v>8000</v>
      </c>
      <c r="N458" s="115" t="str">
        <f t="shared" si="3"/>
        <v>N3/2020/33</v>
      </c>
      <c r="O458" s="115" t="s">
        <v>137</v>
      </c>
      <c r="P458" s="144">
        <v>8000</v>
      </c>
      <c r="Q458" s="140" t="s">
        <v>137</v>
      </c>
      <c r="R458" s="114" t="s">
        <v>137</v>
      </c>
      <c r="S458" s="113" t="s">
        <v>137</v>
      </c>
      <c r="T458" s="113">
        <v>43422</v>
      </c>
      <c r="U458" s="120" t="s">
        <v>137</v>
      </c>
      <c r="V458" s="154">
        <v>0</v>
      </c>
    </row>
    <row r="459" spans="1:22" ht="15" customHeight="1" x14ac:dyDescent="0.25">
      <c r="A459" s="179" t="s">
        <v>1441</v>
      </c>
      <c r="B459" s="166" t="s">
        <v>133</v>
      </c>
      <c r="C459" s="52"/>
      <c r="D459" s="35" t="s">
        <v>69</v>
      </c>
      <c r="E459" s="164"/>
      <c r="F459" s="111" t="s">
        <v>1474</v>
      </c>
      <c r="G459" s="128" t="str">
        <f>'[1]Výzva_vyplnenie '!$B$7</f>
        <v>Príspevok na rodinný dom s takmer nulovou potrebou energie</v>
      </c>
      <c r="H459" s="35" t="s">
        <v>566</v>
      </c>
      <c r="I459" s="173" t="s">
        <v>900</v>
      </c>
      <c r="J459" s="113">
        <v>44151.338090277779</v>
      </c>
      <c r="K459" s="108" t="s">
        <v>147</v>
      </c>
      <c r="L459" s="118">
        <v>44175</v>
      </c>
      <c r="M459" s="144">
        <v>8000</v>
      </c>
      <c r="N459" s="115" t="str">
        <f t="shared" si="3"/>
        <v>N3/2020/34</v>
      </c>
      <c r="O459" s="115" t="s">
        <v>137</v>
      </c>
      <c r="P459" s="144">
        <v>8000</v>
      </c>
      <c r="Q459" s="140" t="s">
        <v>137</v>
      </c>
      <c r="R459" s="114" t="s">
        <v>137</v>
      </c>
      <c r="S459" s="113" t="s">
        <v>137</v>
      </c>
      <c r="T459" s="113">
        <v>43910</v>
      </c>
      <c r="U459" s="120" t="s">
        <v>137</v>
      </c>
      <c r="V459" s="154">
        <v>0</v>
      </c>
    </row>
    <row r="460" spans="1:22" ht="15" customHeight="1" x14ac:dyDescent="0.25">
      <c r="A460" s="179" t="s">
        <v>1441</v>
      </c>
      <c r="B460" s="166" t="s">
        <v>133</v>
      </c>
      <c r="C460" s="52"/>
      <c r="D460" s="35" t="s">
        <v>69</v>
      </c>
      <c r="E460" s="164"/>
      <c r="F460" s="111" t="s">
        <v>1475</v>
      </c>
      <c r="G460" s="128" t="str">
        <f>'[1]Výzva_vyplnenie '!$B$7</f>
        <v>Príspevok na rodinný dom s takmer nulovou potrebou energie</v>
      </c>
      <c r="H460" s="35" t="s">
        <v>566</v>
      </c>
      <c r="I460" s="173" t="s">
        <v>901</v>
      </c>
      <c r="J460" s="113">
        <v>44151.338148148148</v>
      </c>
      <c r="K460" s="108" t="s">
        <v>147</v>
      </c>
      <c r="L460" s="118">
        <v>44173</v>
      </c>
      <c r="M460" s="144">
        <v>8000</v>
      </c>
      <c r="N460" s="115" t="str">
        <f t="shared" si="3"/>
        <v>N3/2020/36</v>
      </c>
      <c r="O460" s="115" t="s">
        <v>137</v>
      </c>
      <c r="P460" s="144">
        <v>8000</v>
      </c>
      <c r="Q460" s="140" t="s">
        <v>137</v>
      </c>
      <c r="R460" s="114" t="s">
        <v>137</v>
      </c>
      <c r="S460" s="113" t="s">
        <v>137</v>
      </c>
      <c r="T460" s="113">
        <v>43964</v>
      </c>
      <c r="U460" s="120" t="s">
        <v>137</v>
      </c>
      <c r="V460" s="154">
        <v>0</v>
      </c>
    </row>
    <row r="461" spans="1:22" ht="15" customHeight="1" x14ac:dyDescent="0.25">
      <c r="A461" s="179" t="s">
        <v>1441</v>
      </c>
      <c r="B461" s="166" t="s">
        <v>133</v>
      </c>
      <c r="C461" s="52"/>
      <c r="D461" s="35" t="s">
        <v>69</v>
      </c>
      <c r="E461" s="164"/>
      <c r="F461" s="111" t="s">
        <v>1476</v>
      </c>
      <c r="G461" s="128" t="str">
        <f>'[1]Výzva_vyplnenie '!$B$7</f>
        <v>Príspevok na rodinný dom s takmer nulovou potrebou energie</v>
      </c>
      <c r="H461" s="35" t="s">
        <v>566</v>
      </c>
      <c r="I461" s="173" t="s">
        <v>902</v>
      </c>
      <c r="J461" s="113">
        <v>44151.338217592594</v>
      </c>
      <c r="K461" s="108" t="s">
        <v>147</v>
      </c>
      <c r="L461" s="118">
        <v>44186</v>
      </c>
      <c r="M461" s="144">
        <v>8000</v>
      </c>
      <c r="N461" s="115" t="str">
        <f t="shared" si="3"/>
        <v>N3/2020/37</v>
      </c>
      <c r="O461" s="115" t="s">
        <v>137</v>
      </c>
      <c r="P461" s="144">
        <v>8000</v>
      </c>
      <c r="Q461" s="140" t="s">
        <v>137</v>
      </c>
      <c r="R461" s="114" t="s">
        <v>137</v>
      </c>
      <c r="S461" s="113" t="s">
        <v>137</v>
      </c>
      <c r="T461" s="113">
        <v>43937</v>
      </c>
      <c r="U461" s="120" t="s">
        <v>137</v>
      </c>
      <c r="V461" s="154">
        <v>0</v>
      </c>
    </row>
    <row r="462" spans="1:22" ht="15" customHeight="1" x14ac:dyDescent="0.25">
      <c r="A462" s="179" t="s">
        <v>1441</v>
      </c>
      <c r="B462" s="166" t="s">
        <v>133</v>
      </c>
      <c r="C462" s="52"/>
      <c r="D462" s="35" t="s">
        <v>69</v>
      </c>
      <c r="E462" s="164"/>
      <c r="F462" s="111" t="s">
        <v>1477</v>
      </c>
      <c r="G462" s="128" t="str">
        <f>'[1]Výzva_vyplnenie '!$B$7</f>
        <v>Príspevok na rodinný dom s takmer nulovou potrebou energie</v>
      </c>
      <c r="H462" s="35" t="s">
        <v>566</v>
      </c>
      <c r="I462" s="173" t="s">
        <v>903</v>
      </c>
      <c r="J462" s="113">
        <v>44151.338287037041</v>
      </c>
      <c r="K462" s="108" t="s">
        <v>147</v>
      </c>
      <c r="L462" s="118">
        <v>44174</v>
      </c>
      <c r="M462" s="144">
        <v>8000</v>
      </c>
      <c r="N462" s="115" t="str">
        <f t="shared" si="3"/>
        <v>N3/2020/38</v>
      </c>
      <c r="O462" s="115" t="s">
        <v>137</v>
      </c>
      <c r="P462" s="144">
        <v>8000</v>
      </c>
      <c r="Q462" s="140" t="s">
        <v>137</v>
      </c>
      <c r="R462" s="114" t="s">
        <v>137</v>
      </c>
      <c r="S462" s="113" t="s">
        <v>137</v>
      </c>
      <c r="T462" s="113">
        <v>43789</v>
      </c>
      <c r="U462" s="120" t="s">
        <v>137</v>
      </c>
      <c r="V462" s="154">
        <v>0</v>
      </c>
    </row>
    <row r="463" spans="1:22" ht="15" customHeight="1" x14ac:dyDescent="0.25">
      <c r="A463" s="179" t="s">
        <v>1441</v>
      </c>
      <c r="B463" s="166" t="s">
        <v>133</v>
      </c>
      <c r="C463" s="52"/>
      <c r="D463" s="35" t="s">
        <v>69</v>
      </c>
      <c r="E463" s="164"/>
      <c r="F463" s="111" t="s">
        <v>1478</v>
      </c>
      <c r="G463" s="128" t="str">
        <f>'[1]Výzva_vyplnenie '!$B$7</f>
        <v>Príspevok na rodinný dom s takmer nulovou potrebou energie</v>
      </c>
      <c r="H463" s="35" t="s">
        <v>566</v>
      </c>
      <c r="I463" s="173" t="s">
        <v>904</v>
      </c>
      <c r="J463" s="113">
        <v>44151.33829861111</v>
      </c>
      <c r="K463" s="108" t="s">
        <v>147</v>
      </c>
      <c r="L463" s="118">
        <v>44180</v>
      </c>
      <c r="M463" s="144">
        <v>8000</v>
      </c>
      <c r="N463" s="115" t="str">
        <f t="shared" si="3"/>
        <v>N3/2020/39</v>
      </c>
      <c r="O463" s="115" t="s">
        <v>137</v>
      </c>
      <c r="P463" s="144">
        <v>8000</v>
      </c>
      <c r="Q463" s="140" t="s">
        <v>137</v>
      </c>
      <c r="R463" s="114" t="s">
        <v>137</v>
      </c>
      <c r="S463" s="113" t="s">
        <v>137</v>
      </c>
      <c r="T463" s="113">
        <v>43889</v>
      </c>
      <c r="U463" s="120" t="s">
        <v>137</v>
      </c>
      <c r="V463" s="154">
        <v>0</v>
      </c>
    </row>
    <row r="464" spans="1:22" ht="15" customHeight="1" x14ac:dyDescent="0.25">
      <c r="A464" s="179" t="s">
        <v>1441</v>
      </c>
      <c r="B464" s="166" t="s">
        <v>133</v>
      </c>
      <c r="C464" s="52"/>
      <c r="D464" s="35" t="s">
        <v>69</v>
      </c>
      <c r="E464" s="164"/>
      <c r="F464" s="111" t="s">
        <v>1479</v>
      </c>
      <c r="G464" s="128" t="str">
        <f>'[1]Výzva_vyplnenie '!$B$7</f>
        <v>Príspevok na rodinný dom s takmer nulovou potrebou energie</v>
      </c>
      <c r="H464" s="35" t="s">
        <v>566</v>
      </c>
      <c r="I464" s="173" t="s">
        <v>905</v>
      </c>
      <c r="J464" s="113">
        <v>44151.33829861111</v>
      </c>
      <c r="K464" s="108" t="s">
        <v>147</v>
      </c>
      <c r="L464" s="118">
        <v>44182</v>
      </c>
      <c r="M464" s="144">
        <v>8000</v>
      </c>
      <c r="N464" s="115" t="str">
        <f t="shared" si="3"/>
        <v>N3/2020/40</v>
      </c>
      <c r="O464" s="115" t="s">
        <v>137</v>
      </c>
      <c r="P464" s="144">
        <v>8000</v>
      </c>
      <c r="Q464" s="140" t="s">
        <v>137</v>
      </c>
      <c r="R464" s="114" t="s">
        <v>137</v>
      </c>
      <c r="S464" s="113" t="s">
        <v>137</v>
      </c>
      <c r="T464" s="113">
        <v>43739</v>
      </c>
      <c r="U464" s="120" t="s">
        <v>137</v>
      </c>
      <c r="V464" s="154">
        <v>0</v>
      </c>
    </row>
    <row r="465" spans="1:22" ht="15" customHeight="1" x14ac:dyDescent="0.25">
      <c r="A465" s="179" t="s">
        <v>1441</v>
      </c>
      <c r="B465" s="166" t="s">
        <v>133</v>
      </c>
      <c r="C465" s="52"/>
      <c r="D465" s="35" t="s">
        <v>69</v>
      </c>
      <c r="E465" s="164"/>
      <c r="F465" s="111" t="s">
        <v>1480</v>
      </c>
      <c r="G465" s="128" t="str">
        <f>'[1]Výzva_vyplnenie '!$B$7</f>
        <v>Príspevok na rodinný dom s takmer nulovou potrebou energie</v>
      </c>
      <c r="H465" s="35" t="s">
        <v>566</v>
      </c>
      <c r="I465" s="173" t="s">
        <v>906</v>
      </c>
      <c r="J465" s="113">
        <v>44151.338333333333</v>
      </c>
      <c r="K465" s="108" t="s">
        <v>147</v>
      </c>
      <c r="L465" s="118">
        <v>44209</v>
      </c>
      <c r="M465" s="144">
        <v>8000</v>
      </c>
      <c r="N465" s="115" t="str">
        <f t="shared" si="3"/>
        <v>N3/2020/41</v>
      </c>
      <c r="O465" s="115" t="s">
        <v>137</v>
      </c>
      <c r="P465" s="144">
        <v>8000</v>
      </c>
      <c r="Q465" s="140" t="s">
        <v>137</v>
      </c>
      <c r="R465" s="114" t="s">
        <v>137</v>
      </c>
      <c r="S465" s="113" t="s">
        <v>137</v>
      </c>
      <c r="T465" s="113">
        <v>44151</v>
      </c>
      <c r="U465" s="120" t="s">
        <v>137</v>
      </c>
      <c r="V465" s="154">
        <v>0</v>
      </c>
    </row>
    <row r="466" spans="1:22" ht="15" customHeight="1" x14ac:dyDescent="0.25">
      <c r="A466" s="179" t="s">
        <v>1441</v>
      </c>
      <c r="B466" s="166" t="s">
        <v>133</v>
      </c>
      <c r="C466" s="52"/>
      <c r="D466" s="35" t="s">
        <v>69</v>
      </c>
      <c r="E466" s="164"/>
      <c r="F466" s="111" t="s">
        <v>1481</v>
      </c>
      <c r="G466" s="128" t="str">
        <f>'[1]Výzva_vyplnenie '!$B$7</f>
        <v>Príspevok na rodinný dom s takmer nulovou potrebou energie</v>
      </c>
      <c r="H466" s="35" t="s">
        <v>566</v>
      </c>
      <c r="I466" s="173" t="s">
        <v>907</v>
      </c>
      <c r="J466" s="113">
        <v>44151.338356481479</v>
      </c>
      <c r="K466" s="108" t="s">
        <v>147</v>
      </c>
      <c r="L466" s="118">
        <v>44181</v>
      </c>
      <c r="M466" s="144">
        <v>8000</v>
      </c>
      <c r="N466" s="115" t="str">
        <f t="shared" si="3"/>
        <v>N3/2020/42</v>
      </c>
      <c r="O466" s="115" t="s">
        <v>137</v>
      </c>
      <c r="P466" s="144">
        <v>8000</v>
      </c>
      <c r="Q466" s="140" t="s">
        <v>137</v>
      </c>
      <c r="R466" s="114" t="s">
        <v>137</v>
      </c>
      <c r="S466" s="113" t="s">
        <v>137</v>
      </c>
      <c r="T466" s="113">
        <v>44146</v>
      </c>
      <c r="U466" s="120" t="s">
        <v>137</v>
      </c>
      <c r="V466" s="154">
        <v>0</v>
      </c>
    </row>
    <row r="467" spans="1:22" ht="15" customHeight="1" x14ac:dyDescent="0.25">
      <c r="A467" s="179" t="s">
        <v>1441</v>
      </c>
      <c r="B467" s="166" t="s">
        <v>133</v>
      </c>
      <c r="C467" s="52"/>
      <c r="D467" s="35" t="s">
        <v>69</v>
      </c>
      <c r="E467" s="164"/>
      <c r="F467" s="111" t="s">
        <v>1482</v>
      </c>
      <c r="G467" s="128" t="str">
        <f>'[1]Výzva_vyplnenie '!$B$7</f>
        <v>Príspevok na rodinný dom s takmer nulovou potrebou energie</v>
      </c>
      <c r="H467" s="35" t="s">
        <v>566</v>
      </c>
      <c r="I467" s="173" t="s">
        <v>908</v>
      </c>
      <c r="J467" s="113">
        <v>44151.338368055556</v>
      </c>
      <c r="K467" s="108" t="s">
        <v>147</v>
      </c>
      <c r="L467" s="118">
        <v>44312</v>
      </c>
      <c r="M467" s="144">
        <v>8000</v>
      </c>
      <c r="N467" s="115" t="str">
        <f t="shared" si="3"/>
        <v>N3/2020/43</v>
      </c>
      <c r="O467" s="115" t="s">
        <v>137</v>
      </c>
      <c r="P467" s="144">
        <v>8000</v>
      </c>
      <c r="Q467" s="140" t="s">
        <v>137</v>
      </c>
      <c r="R467" s="114" t="s">
        <v>137</v>
      </c>
      <c r="S467" s="113" t="s">
        <v>137</v>
      </c>
      <c r="T467" s="113">
        <v>44148</v>
      </c>
      <c r="U467" s="120" t="s">
        <v>137</v>
      </c>
      <c r="V467" s="154">
        <v>0</v>
      </c>
    </row>
    <row r="468" spans="1:22" ht="15" customHeight="1" x14ac:dyDescent="0.25">
      <c r="A468" s="179" t="s">
        <v>1441</v>
      </c>
      <c r="B468" s="166" t="s">
        <v>133</v>
      </c>
      <c r="C468" s="52"/>
      <c r="D468" s="35" t="s">
        <v>69</v>
      </c>
      <c r="E468" s="164"/>
      <c r="F468" s="111" t="s">
        <v>1483</v>
      </c>
      <c r="G468" s="128" t="str">
        <f>'[1]Výzva_vyplnenie '!$B$7</f>
        <v>Príspevok na rodinný dom s takmer nulovou potrebou energie</v>
      </c>
      <c r="H468" s="35" t="s">
        <v>566</v>
      </c>
      <c r="I468" s="173" t="s">
        <v>909</v>
      </c>
      <c r="J468" s="113">
        <v>44151.338368055556</v>
      </c>
      <c r="K468" s="108" t="s">
        <v>147</v>
      </c>
      <c r="L468" s="118">
        <v>44175</v>
      </c>
      <c r="M468" s="144">
        <v>8000</v>
      </c>
      <c r="N468" s="115" t="str">
        <f t="shared" si="3"/>
        <v>N3/2020/44</v>
      </c>
      <c r="O468" s="115" t="s">
        <v>137</v>
      </c>
      <c r="P468" s="144">
        <v>8000</v>
      </c>
      <c r="Q468" s="140" t="s">
        <v>137</v>
      </c>
      <c r="R468" s="114" t="s">
        <v>137</v>
      </c>
      <c r="S468" s="113" t="s">
        <v>137</v>
      </c>
      <c r="T468" s="113">
        <v>43734</v>
      </c>
      <c r="U468" s="120" t="s">
        <v>137</v>
      </c>
      <c r="V468" s="154">
        <v>0</v>
      </c>
    </row>
    <row r="469" spans="1:22" ht="15" customHeight="1" x14ac:dyDescent="0.25">
      <c r="A469" s="179" t="s">
        <v>1441</v>
      </c>
      <c r="B469" s="166" t="s">
        <v>133</v>
      </c>
      <c r="C469" s="52"/>
      <c r="D469" s="35" t="s">
        <v>69</v>
      </c>
      <c r="E469" s="164"/>
      <c r="F469" s="111" t="s">
        <v>1484</v>
      </c>
      <c r="G469" s="128" t="str">
        <f>'[1]Výzva_vyplnenie '!$B$7</f>
        <v>Príspevok na rodinný dom s takmer nulovou potrebou energie</v>
      </c>
      <c r="H469" s="35" t="s">
        <v>566</v>
      </c>
      <c r="I469" s="173" t="s">
        <v>910</v>
      </c>
      <c r="J469" s="113">
        <v>44151.338414351849</v>
      </c>
      <c r="K469" s="108" t="s">
        <v>147</v>
      </c>
      <c r="L469" s="118">
        <v>44186</v>
      </c>
      <c r="M469" s="144">
        <v>8000</v>
      </c>
      <c r="N469" s="115" t="str">
        <f t="shared" si="3"/>
        <v>N3/2020/45</v>
      </c>
      <c r="O469" s="115" t="s">
        <v>137</v>
      </c>
      <c r="P469" s="144">
        <v>8000</v>
      </c>
      <c r="Q469" s="140" t="s">
        <v>137</v>
      </c>
      <c r="R469" s="114" t="s">
        <v>137</v>
      </c>
      <c r="S469" s="113" t="s">
        <v>137</v>
      </c>
      <c r="T469" s="113">
        <v>43865</v>
      </c>
      <c r="U469" s="120" t="s">
        <v>137</v>
      </c>
      <c r="V469" s="154">
        <v>0</v>
      </c>
    </row>
    <row r="470" spans="1:22" ht="15" customHeight="1" x14ac:dyDescent="0.25">
      <c r="A470" s="179" t="s">
        <v>1441</v>
      </c>
      <c r="B470" s="166" t="s">
        <v>133</v>
      </c>
      <c r="C470" s="52"/>
      <c r="D470" s="35" t="s">
        <v>69</v>
      </c>
      <c r="E470" s="164"/>
      <c r="F470" s="111" t="s">
        <v>1485</v>
      </c>
      <c r="G470" s="128" t="str">
        <f>'[1]Výzva_vyplnenie '!$B$7</f>
        <v>Príspevok na rodinný dom s takmer nulovou potrebou energie</v>
      </c>
      <c r="H470" s="35" t="s">
        <v>566</v>
      </c>
      <c r="I470" s="173" t="s">
        <v>911</v>
      </c>
      <c r="J470" s="113">
        <v>44151.338518518518</v>
      </c>
      <c r="K470" s="108" t="s">
        <v>147</v>
      </c>
      <c r="L470" s="118">
        <v>44182</v>
      </c>
      <c r="M470" s="144">
        <v>8000</v>
      </c>
      <c r="N470" s="115" t="str">
        <f t="shared" si="3"/>
        <v>N3/2020/46</v>
      </c>
      <c r="O470" s="115" t="s">
        <v>137</v>
      </c>
      <c r="P470" s="144">
        <v>8000</v>
      </c>
      <c r="Q470" s="140" t="s">
        <v>137</v>
      </c>
      <c r="R470" s="114" t="s">
        <v>137</v>
      </c>
      <c r="S470" s="113" t="s">
        <v>137</v>
      </c>
      <c r="T470" s="113">
        <v>43677</v>
      </c>
      <c r="U470" s="120" t="s">
        <v>137</v>
      </c>
      <c r="V470" s="154">
        <v>0</v>
      </c>
    </row>
    <row r="471" spans="1:22" ht="15" customHeight="1" x14ac:dyDescent="0.25">
      <c r="A471" s="179" t="s">
        <v>1441</v>
      </c>
      <c r="B471" s="166" t="s">
        <v>133</v>
      </c>
      <c r="C471" s="52"/>
      <c r="D471" s="35" t="s">
        <v>69</v>
      </c>
      <c r="E471" s="164"/>
      <c r="F471" s="111" t="s">
        <v>1486</v>
      </c>
      <c r="G471" s="128" t="str">
        <f>'[1]Výzva_vyplnenie '!$B$7</f>
        <v>Príspevok na rodinný dom s takmer nulovou potrebou energie</v>
      </c>
      <c r="H471" s="35" t="s">
        <v>566</v>
      </c>
      <c r="I471" s="173" t="s">
        <v>912</v>
      </c>
      <c r="J471" s="113">
        <v>44151.338530092595</v>
      </c>
      <c r="K471" s="108" t="s">
        <v>147</v>
      </c>
      <c r="L471" s="118">
        <v>44173</v>
      </c>
      <c r="M471" s="144">
        <v>8000</v>
      </c>
      <c r="N471" s="115" t="str">
        <f t="shared" si="3"/>
        <v>N3/2020/48</v>
      </c>
      <c r="O471" s="115" t="s">
        <v>137</v>
      </c>
      <c r="P471" s="144">
        <v>8000</v>
      </c>
      <c r="Q471" s="140" t="s">
        <v>137</v>
      </c>
      <c r="R471" s="114" t="s">
        <v>137</v>
      </c>
      <c r="S471" s="113" t="s">
        <v>137</v>
      </c>
      <c r="T471" s="113">
        <v>43402</v>
      </c>
      <c r="U471" s="120" t="s">
        <v>137</v>
      </c>
      <c r="V471" s="154">
        <v>0</v>
      </c>
    </row>
    <row r="472" spans="1:22" ht="15" customHeight="1" x14ac:dyDescent="0.25">
      <c r="A472" s="179" t="s">
        <v>1441</v>
      </c>
      <c r="B472" s="166" t="s">
        <v>133</v>
      </c>
      <c r="C472" s="52"/>
      <c r="D472" s="35" t="s">
        <v>69</v>
      </c>
      <c r="E472" s="164"/>
      <c r="F472" s="111" t="s">
        <v>1487</v>
      </c>
      <c r="G472" s="128" t="str">
        <f>'[1]Výzva_vyplnenie '!$B$7</f>
        <v>Príspevok na rodinný dom s takmer nulovou potrebou energie</v>
      </c>
      <c r="H472" s="35" t="s">
        <v>566</v>
      </c>
      <c r="I472" s="173" t="s">
        <v>913</v>
      </c>
      <c r="J472" s="113">
        <v>44151.338553240741</v>
      </c>
      <c r="K472" s="108" t="s">
        <v>147</v>
      </c>
      <c r="L472" s="118">
        <v>44215</v>
      </c>
      <c r="M472" s="144">
        <v>8000</v>
      </c>
      <c r="N472" s="115" t="str">
        <f t="shared" si="3"/>
        <v>N3/2020/49</v>
      </c>
      <c r="O472" s="115" t="s">
        <v>137</v>
      </c>
      <c r="P472" s="144">
        <v>8000</v>
      </c>
      <c r="Q472" s="140" t="s">
        <v>137</v>
      </c>
      <c r="R472" s="114" t="s">
        <v>137</v>
      </c>
      <c r="S472" s="113" t="s">
        <v>137</v>
      </c>
      <c r="T472" s="113">
        <v>43899</v>
      </c>
      <c r="U472" s="120" t="s">
        <v>137</v>
      </c>
      <c r="V472" s="154">
        <v>0</v>
      </c>
    </row>
    <row r="473" spans="1:22" ht="15" customHeight="1" x14ac:dyDescent="0.25">
      <c r="A473" s="179" t="s">
        <v>1441</v>
      </c>
      <c r="B473" s="166" t="s">
        <v>133</v>
      </c>
      <c r="C473" s="52"/>
      <c r="D473" s="35" t="s">
        <v>69</v>
      </c>
      <c r="E473" s="164"/>
      <c r="F473" s="111" t="s">
        <v>1488</v>
      </c>
      <c r="G473" s="128" t="str">
        <f>'[1]Výzva_vyplnenie '!$B$7</f>
        <v>Príspevok na rodinný dom s takmer nulovou potrebou energie</v>
      </c>
      <c r="H473" s="35" t="s">
        <v>566</v>
      </c>
      <c r="I473" s="173" t="s">
        <v>914</v>
      </c>
      <c r="J473" s="113">
        <v>44151.338553240741</v>
      </c>
      <c r="K473" s="108" t="s">
        <v>147</v>
      </c>
      <c r="L473" s="118">
        <v>44175</v>
      </c>
      <c r="M473" s="144">
        <v>8000</v>
      </c>
      <c r="N473" s="115" t="str">
        <f t="shared" si="3"/>
        <v>N3/2020/50</v>
      </c>
      <c r="O473" s="115" t="s">
        <v>137</v>
      </c>
      <c r="P473" s="144">
        <v>8000</v>
      </c>
      <c r="Q473" s="140" t="s">
        <v>137</v>
      </c>
      <c r="R473" s="114" t="s">
        <v>137</v>
      </c>
      <c r="S473" s="113" t="s">
        <v>137</v>
      </c>
      <c r="T473" s="113">
        <v>43913</v>
      </c>
      <c r="U473" s="120" t="s">
        <v>137</v>
      </c>
      <c r="V473" s="154">
        <v>0</v>
      </c>
    </row>
    <row r="474" spans="1:22" ht="15" customHeight="1" x14ac:dyDescent="0.25">
      <c r="A474" s="179" t="s">
        <v>1441</v>
      </c>
      <c r="B474" s="166" t="s">
        <v>133</v>
      </c>
      <c r="C474" s="52"/>
      <c r="D474" s="35" t="s">
        <v>69</v>
      </c>
      <c r="E474" s="164"/>
      <c r="F474" s="111" t="s">
        <v>1489</v>
      </c>
      <c r="G474" s="128" t="str">
        <f>'[1]Výzva_vyplnenie '!$B$7</f>
        <v>Príspevok na rodinný dom s takmer nulovou potrebou energie</v>
      </c>
      <c r="H474" s="35" t="s">
        <v>566</v>
      </c>
      <c r="I474" s="173" t="s">
        <v>915</v>
      </c>
      <c r="J474" s="113">
        <v>44151.338587962964</v>
      </c>
      <c r="K474" s="108" t="s">
        <v>147</v>
      </c>
      <c r="L474" s="118">
        <v>44183</v>
      </c>
      <c r="M474" s="144">
        <v>8000</v>
      </c>
      <c r="N474" s="115" t="str">
        <f t="shared" si="3"/>
        <v>N3/2020/51</v>
      </c>
      <c r="O474" s="115" t="s">
        <v>137</v>
      </c>
      <c r="P474" s="144">
        <v>8000</v>
      </c>
      <c r="Q474" s="140" t="s">
        <v>137</v>
      </c>
      <c r="R474" s="114" t="s">
        <v>137</v>
      </c>
      <c r="S474" s="113" t="s">
        <v>137</v>
      </c>
      <c r="T474" s="113">
        <v>43731</v>
      </c>
      <c r="U474" s="120" t="s">
        <v>137</v>
      </c>
      <c r="V474" s="154">
        <v>0</v>
      </c>
    </row>
    <row r="475" spans="1:22" ht="15" customHeight="1" x14ac:dyDescent="0.25">
      <c r="A475" s="179" t="s">
        <v>1441</v>
      </c>
      <c r="B475" s="166" t="s">
        <v>133</v>
      </c>
      <c r="C475" s="52"/>
      <c r="D475" s="35" t="s">
        <v>69</v>
      </c>
      <c r="E475" s="164"/>
      <c r="F475" s="111" t="s">
        <v>1490</v>
      </c>
      <c r="G475" s="128" t="str">
        <f>'[1]Výzva_vyplnenie '!$B$7</f>
        <v>Príspevok na rodinný dom s takmer nulovou potrebou energie</v>
      </c>
      <c r="H475" s="35" t="s">
        <v>566</v>
      </c>
      <c r="I475" s="173" t="s">
        <v>916</v>
      </c>
      <c r="J475" s="113">
        <v>44151.338622685187</v>
      </c>
      <c r="K475" s="108" t="s">
        <v>147</v>
      </c>
      <c r="L475" s="118">
        <v>44175</v>
      </c>
      <c r="M475" s="144">
        <v>8000</v>
      </c>
      <c r="N475" s="115" t="str">
        <f t="shared" si="3"/>
        <v>N3/2020/52</v>
      </c>
      <c r="O475" s="115" t="s">
        <v>137</v>
      </c>
      <c r="P475" s="144">
        <v>8000</v>
      </c>
      <c r="Q475" s="140" t="s">
        <v>137</v>
      </c>
      <c r="R475" s="114" t="s">
        <v>137</v>
      </c>
      <c r="S475" s="113" t="s">
        <v>137</v>
      </c>
      <c r="T475" s="113">
        <v>44012</v>
      </c>
      <c r="U475" s="120" t="s">
        <v>137</v>
      </c>
      <c r="V475" s="154">
        <v>0</v>
      </c>
    </row>
    <row r="476" spans="1:22" ht="15" customHeight="1" x14ac:dyDescent="0.25">
      <c r="A476" s="179" t="s">
        <v>1441</v>
      </c>
      <c r="B476" s="166" t="s">
        <v>133</v>
      </c>
      <c r="C476" s="52"/>
      <c r="D476" s="35" t="s">
        <v>69</v>
      </c>
      <c r="E476" s="164"/>
      <c r="F476" s="111" t="s">
        <v>1491</v>
      </c>
      <c r="G476" s="128" t="str">
        <f>'[1]Výzva_vyplnenie '!$B$7</f>
        <v>Príspevok na rodinný dom s takmer nulovou potrebou energie</v>
      </c>
      <c r="H476" s="35" t="s">
        <v>566</v>
      </c>
      <c r="I476" s="173" t="s">
        <v>917</v>
      </c>
      <c r="J476" s="113">
        <v>44151.338645833333</v>
      </c>
      <c r="K476" s="108" t="s">
        <v>147</v>
      </c>
      <c r="L476" s="118">
        <v>44215</v>
      </c>
      <c r="M476" s="144">
        <v>8000</v>
      </c>
      <c r="N476" s="115" t="str">
        <f t="shared" si="3"/>
        <v>N3/2020/53</v>
      </c>
      <c r="O476" s="115" t="s">
        <v>137</v>
      </c>
      <c r="P476" s="144">
        <v>8000</v>
      </c>
      <c r="Q476" s="140" t="s">
        <v>137</v>
      </c>
      <c r="R476" s="114" t="s">
        <v>137</v>
      </c>
      <c r="S476" s="113" t="s">
        <v>137</v>
      </c>
      <c r="T476" s="113">
        <v>43894</v>
      </c>
      <c r="U476" s="120" t="s">
        <v>137</v>
      </c>
      <c r="V476" s="154">
        <v>0</v>
      </c>
    </row>
    <row r="477" spans="1:22" ht="15" customHeight="1" x14ac:dyDescent="0.25">
      <c r="A477" s="179" t="s">
        <v>1441</v>
      </c>
      <c r="B477" s="166" t="s">
        <v>133</v>
      </c>
      <c r="C477" s="52"/>
      <c r="D477" s="35" t="s">
        <v>69</v>
      </c>
      <c r="E477" s="164"/>
      <c r="F477" s="111" t="s">
        <v>1492</v>
      </c>
      <c r="G477" s="128" t="str">
        <f>'[1]Výzva_vyplnenie '!$B$7</f>
        <v>Príspevok na rodinný dom s takmer nulovou potrebou energie</v>
      </c>
      <c r="H477" s="35" t="s">
        <v>566</v>
      </c>
      <c r="I477" s="173" t="s">
        <v>918</v>
      </c>
      <c r="J477" s="113">
        <v>44151.33866898148</v>
      </c>
      <c r="K477" s="108" t="s">
        <v>147</v>
      </c>
      <c r="L477" s="118">
        <v>44186</v>
      </c>
      <c r="M477" s="144">
        <v>8000</v>
      </c>
      <c r="N477" s="115" t="str">
        <f t="shared" si="3"/>
        <v>N3/2020/54</v>
      </c>
      <c r="O477" s="115" t="s">
        <v>137</v>
      </c>
      <c r="P477" s="144">
        <v>8000</v>
      </c>
      <c r="Q477" s="140" t="s">
        <v>137</v>
      </c>
      <c r="R477" s="114" t="s">
        <v>137</v>
      </c>
      <c r="S477" s="113" t="s">
        <v>137</v>
      </c>
      <c r="T477" s="113">
        <v>43502</v>
      </c>
      <c r="U477" s="120" t="s">
        <v>137</v>
      </c>
      <c r="V477" s="154">
        <v>0</v>
      </c>
    </row>
    <row r="478" spans="1:22" ht="15" customHeight="1" x14ac:dyDescent="0.25">
      <c r="A478" s="179" t="s">
        <v>1441</v>
      </c>
      <c r="B478" s="166" t="s">
        <v>133</v>
      </c>
      <c r="C478" s="52"/>
      <c r="D478" s="35" t="s">
        <v>69</v>
      </c>
      <c r="E478" s="164"/>
      <c r="F478" s="111" t="s">
        <v>1493</v>
      </c>
      <c r="G478" s="128" t="str">
        <f>'[1]Výzva_vyplnenie '!$B$7</f>
        <v>Príspevok na rodinný dom s takmer nulovou potrebou energie</v>
      </c>
      <c r="H478" s="35" t="s">
        <v>566</v>
      </c>
      <c r="I478" s="173" t="s">
        <v>919</v>
      </c>
      <c r="J478" s="113">
        <v>44151.338680555556</v>
      </c>
      <c r="K478" s="108" t="s">
        <v>147</v>
      </c>
      <c r="L478" s="118">
        <v>44169</v>
      </c>
      <c r="M478" s="144">
        <v>8000</v>
      </c>
      <c r="N478" s="115" t="str">
        <f t="shared" si="3"/>
        <v>N3/2020/55</v>
      </c>
      <c r="O478" s="115" t="s">
        <v>137</v>
      </c>
      <c r="P478" s="144">
        <v>8000</v>
      </c>
      <c r="Q478" s="140" t="s">
        <v>137</v>
      </c>
      <c r="R478" s="114" t="s">
        <v>137</v>
      </c>
      <c r="S478" s="113" t="s">
        <v>137</v>
      </c>
      <c r="T478" s="113">
        <v>44120</v>
      </c>
      <c r="U478" s="120" t="s">
        <v>137</v>
      </c>
      <c r="V478" s="154">
        <v>0</v>
      </c>
    </row>
    <row r="479" spans="1:22" ht="15" customHeight="1" x14ac:dyDescent="0.25">
      <c r="A479" s="179" t="s">
        <v>1441</v>
      </c>
      <c r="B479" s="166" t="s">
        <v>133</v>
      </c>
      <c r="C479" s="52"/>
      <c r="D479" s="35" t="s">
        <v>69</v>
      </c>
      <c r="E479" s="164"/>
      <c r="F479" s="111" t="s">
        <v>1494</v>
      </c>
      <c r="G479" s="128" t="str">
        <f>'[1]Výzva_vyplnenie '!$B$7</f>
        <v>Príspevok na rodinný dom s takmer nulovou potrebou energie</v>
      </c>
      <c r="H479" s="35" t="s">
        <v>566</v>
      </c>
      <c r="I479" s="173" t="s">
        <v>920</v>
      </c>
      <c r="J479" s="113">
        <v>44151.33871527778</v>
      </c>
      <c r="K479" s="108" t="s">
        <v>147</v>
      </c>
      <c r="L479" s="118">
        <v>44180</v>
      </c>
      <c r="M479" s="144">
        <v>8000</v>
      </c>
      <c r="N479" s="115" t="str">
        <f t="shared" si="3"/>
        <v>N3/2020/56</v>
      </c>
      <c r="O479" s="115" t="s">
        <v>137</v>
      </c>
      <c r="P479" s="144">
        <v>8000</v>
      </c>
      <c r="Q479" s="140" t="s">
        <v>137</v>
      </c>
      <c r="R479" s="114" t="s">
        <v>137</v>
      </c>
      <c r="S479" s="113" t="s">
        <v>137</v>
      </c>
      <c r="T479" s="113">
        <v>43774</v>
      </c>
      <c r="U479" s="120" t="s">
        <v>137</v>
      </c>
      <c r="V479" s="154">
        <v>0</v>
      </c>
    </row>
    <row r="480" spans="1:22" ht="15" customHeight="1" x14ac:dyDescent="0.25">
      <c r="A480" s="179" t="s">
        <v>1441</v>
      </c>
      <c r="B480" s="166" t="s">
        <v>133</v>
      </c>
      <c r="C480" s="52"/>
      <c r="D480" s="35" t="s">
        <v>69</v>
      </c>
      <c r="E480" s="164"/>
      <c r="F480" s="111" t="s">
        <v>1495</v>
      </c>
      <c r="G480" s="128" t="str">
        <f>'[1]Výzva_vyplnenie '!$B$7</f>
        <v>Príspevok na rodinný dom s takmer nulovou potrebou energie</v>
      </c>
      <c r="H480" s="35" t="s">
        <v>566</v>
      </c>
      <c r="I480" s="173" t="s">
        <v>921</v>
      </c>
      <c r="J480" s="113">
        <v>44151.338738425926</v>
      </c>
      <c r="K480" s="108" t="s">
        <v>147</v>
      </c>
      <c r="L480" s="118">
        <v>44186</v>
      </c>
      <c r="M480" s="144">
        <v>8000</v>
      </c>
      <c r="N480" s="115" t="str">
        <f t="shared" si="3"/>
        <v>N3/2020/57</v>
      </c>
      <c r="O480" s="115" t="s">
        <v>137</v>
      </c>
      <c r="P480" s="144">
        <v>8000</v>
      </c>
      <c r="Q480" s="140" t="s">
        <v>137</v>
      </c>
      <c r="R480" s="114" t="s">
        <v>137</v>
      </c>
      <c r="S480" s="113" t="s">
        <v>137</v>
      </c>
      <c r="T480" s="113">
        <v>43740</v>
      </c>
      <c r="U480" s="120" t="s">
        <v>137</v>
      </c>
      <c r="V480" s="154">
        <v>0</v>
      </c>
    </row>
    <row r="481" spans="1:22" ht="15" customHeight="1" x14ac:dyDescent="0.25">
      <c r="A481" s="179" t="s">
        <v>1441</v>
      </c>
      <c r="B481" s="166" t="s">
        <v>133</v>
      </c>
      <c r="C481" s="52"/>
      <c r="D481" s="35" t="s">
        <v>69</v>
      </c>
      <c r="E481" s="164"/>
      <c r="F481" s="111" t="s">
        <v>1496</v>
      </c>
      <c r="G481" s="128" t="str">
        <f>'[1]Výzva_vyplnenie '!$B$7</f>
        <v>Príspevok na rodinný dom s takmer nulovou potrebou energie</v>
      </c>
      <c r="H481" s="35" t="s">
        <v>566</v>
      </c>
      <c r="I481" s="173" t="s">
        <v>922</v>
      </c>
      <c r="J481" s="113">
        <v>44151.338750000003</v>
      </c>
      <c r="K481" s="108" t="s">
        <v>147</v>
      </c>
      <c r="L481" s="118">
        <v>44181</v>
      </c>
      <c r="M481" s="144">
        <v>8000</v>
      </c>
      <c r="N481" s="115" t="str">
        <f t="shared" si="3"/>
        <v>N3/2020/58</v>
      </c>
      <c r="O481" s="115" t="s">
        <v>137</v>
      </c>
      <c r="P481" s="144">
        <v>8000</v>
      </c>
      <c r="Q481" s="140" t="s">
        <v>137</v>
      </c>
      <c r="R481" s="114" t="s">
        <v>137</v>
      </c>
      <c r="S481" s="113" t="s">
        <v>137</v>
      </c>
      <c r="T481" s="113">
        <v>43552</v>
      </c>
      <c r="U481" s="120" t="s">
        <v>137</v>
      </c>
      <c r="V481" s="154">
        <v>0</v>
      </c>
    </row>
    <row r="482" spans="1:22" ht="15" customHeight="1" x14ac:dyDescent="0.25">
      <c r="A482" s="179" t="s">
        <v>1441</v>
      </c>
      <c r="B482" s="166" t="s">
        <v>133</v>
      </c>
      <c r="C482" s="52"/>
      <c r="D482" s="35" t="s">
        <v>69</v>
      </c>
      <c r="E482" s="164"/>
      <c r="F482" s="111" t="s">
        <v>1497</v>
      </c>
      <c r="G482" s="128" t="str">
        <f>'[1]Výzva_vyplnenie '!$B$7</f>
        <v>Príspevok na rodinný dom s takmer nulovou potrebou energie</v>
      </c>
      <c r="H482" s="35" t="s">
        <v>566</v>
      </c>
      <c r="I482" s="173" t="s">
        <v>923</v>
      </c>
      <c r="J482" s="113">
        <v>44151.338773148149</v>
      </c>
      <c r="K482" s="108" t="s">
        <v>147</v>
      </c>
      <c r="L482" s="118">
        <v>44169</v>
      </c>
      <c r="M482" s="144">
        <v>8000</v>
      </c>
      <c r="N482" s="115" t="str">
        <f t="shared" si="3"/>
        <v>N3/2020/59</v>
      </c>
      <c r="O482" s="115" t="s">
        <v>137</v>
      </c>
      <c r="P482" s="144">
        <v>8000</v>
      </c>
      <c r="Q482" s="140" t="s">
        <v>137</v>
      </c>
      <c r="R482" s="114" t="s">
        <v>137</v>
      </c>
      <c r="S482" s="113" t="s">
        <v>137</v>
      </c>
      <c r="T482" s="113">
        <v>43880</v>
      </c>
      <c r="U482" s="120" t="s">
        <v>137</v>
      </c>
      <c r="V482" s="154">
        <v>0</v>
      </c>
    </row>
    <row r="483" spans="1:22" ht="15" customHeight="1" x14ac:dyDescent="0.25">
      <c r="A483" s="179" t="s">
        <v>1441</v>
      </c>
      <c r="B483" s="166" t="s">
        <v>133</v>
      </c>
      <c r="C483" s="52"/>
      <c r="D483" s="35" t="s">
        <v>69</v>
      </c>
      <c r="E483" s="164"/>
      <c r="F483" s="111" t="s">
        <v>1498</v>
      </c>
      <c r="G483" s="128" t="str">
        <f>'[1]Výzva_vyplnenie '!$B$7</f>
        <v>Príspevok na rodinný dom s takmer nulovou potrebou energie</v>
      </c>
      <c r="H483" s="35" t="s">
        <v>566</v>
      </c>
      <c r="I483" s="173" t="s">
        <v>924</v>
      </c>
      <c r="J483" s="113">
        <v>44151.338807870372</v>
      </c>
      <c r="K483" s="108" t="s">
        <v>147</v>
      </c>
      <c r="L483" s="118">
        <v>44207</v>
      </c>
      <c r="M483" s="144">
        <v>8000</v>
      </c>
      <c r="N483" s="115" t="str">
        <f t="shared" si="3"/>
        <v>N3/2020/60</v>
      </c>
      <c r="O483" s="115" t="s">
        <v>137</v>
      </c>
      <c r="P483" s="144">
        <v>8000</v>
      </c>
      <c r="Q483" s="140" t="s">
        <v>137</v>
      </c>
      <c r="R483" s="114" t="s">
        <v>137</v>
      </c>
      <c r="S483" s="113" t="s">
        <v>137</v>
      </c>
      <c r="T483" s="113">
        <v>44116</v>
      </c>
      <c r="U483" s="120" t="s">
        <v>137</v>
      </c>
      <c r="V483" s="154">
        <v>0</v>
      </c>
    </row>
    <row r="484" spans="1:22" ht="15" customHeight="1" x14ac:dyDescent="0.25">
      <c r="A484" s="179" t="s">
        <v>1441</v>
      </c>
      <c r="B484" s="166" t="s">
        <v>133</v>
      </c>
      <c r="C484" s="52"/>
      <c r="D484" s="35" t="s">
        <v>69</v>
      </c>
      <c r="E484" s="164"/>
      <c r="F484" s="111" t="s">
        <v>1499</v>
      </c>
      <c r="G484" s="128" t="str">
        <f>'[1]Výzva_vyplnenie '!$B$7</f>
        <v>Príspevok na rodinný dom s takmer nulovou potrebou energie</v>
      </c>
      <c r="H484" s="35" t="s">
        <v>566</v>
      </c>
      <c r="I484" s="173" t="s">
        <v>925</v>
      </c>
      <c r="J484" s="113">
        <v>44151.338819444441</v>
      </c>
      <c r="K484" s="108" t="s">
        <v>147</v>
      </c>
      <c r="L484" s="118">
        <v>44215</v>
      </c>
      <c r="M484" s="144">
        <v>8000</v>
      </c>
      <c r="N484" s="115" t="str">
        <f t="shared" si="3"/>
        <v>N3/2020/61</v>
      </c>
      <c r="O484" s="115" t="s">
        <v>137</v>
      </c>
      <c r="P484" s="144">
        <v>8000</v>
      </c>
      <c r="Q484" s="140" t="s">
        <v>137</v>
      </c>
      <c r="R484" s="114" t="s">
        <v>137</v>
      </c>
      <c r="S484" s="113" t="s">
        <v>137</v>
      </c>
      <c r="T484" s="113">
        <v>43896</v>
      </c>
      <c r="U484" s="120" t="s">
        <v>137</v>
      </c>
      <c r="V484" s="154">
        <v>0</v>
      </c>
    </row>
    <row r="485" spans="1:22" ht="15" customHeight="1" x14ac:dyDescent="0.25">
      <c r="A485" s="179" t="s">
        <v>1441</v>
      </c>
      <c r="B485" s="166" t="s">
        <v>133</v>
      </c>
      <c r="C485" s="52"/>
      <c r="D485" s="35" t="s">
        <v>69</v>
      </c>
      <c r="E485" s="164"/>
      <c r="F485" s="111" t="s">
        <v>1500</v>
      </c>
      <c r="G485" s="128" t="str">
        <f>'[1]Výzva_vyplnenie '!$B$7</f>
        <v>Príspevok na rodinný dom s takmer nulovou potrebou energie</v>
      </c>
      <c r="H485" s="35" t="s">
        <v>566</v>
      </c>
      <c r="I485" s="173" t="s">
        <v>926</v>
      </c>
      <c r="J485" s="113">
        <v>44151.338831018518</v>
      </c>
      <c r="K485" s="108" t="s">
        <v>147</v>
      </c>
      <c r="L485" s="118">
        <v>44175</v>
      </c>
      <c r="M485" s="144">
        <v>8000</v>
      </c>
      <c r="N485" s="115" t="str">
        <f t="shared" si="3"/>
        <v>N3/2020/62</v>
      </c>
      <c r="O485" s="115" t="s">
        <v>137</v>
      </c>
      <c r="P485" s="144">
        <v>8000</v>
      </c>
      <c r="Q485" s="140" t="s">
        <v>137</v>
      </c>
      <c r="R485" s="114" t="s">
        <v>137</v>
      </c>
      <c r="S485" s="113" t="s">
        <v>137</v>
      </c>
      <c r="T485" s="113">
        <v>43887</v>
      </c>
      <c r="U485" s="120" t="s">
        <v>137</v>
      </c>
      <c r="V485" s="154">
        <v>0</v>
      </c>
    </row>
    <row r="486" spans="1:22" ht="15" customHeight="1" x14ac:dyDescent="0.25">
      <c r="A486" s="179" t="s">
        <v>1441</v>
      </c>
      <c r="B486" s="166" t="s">
        <v>133</v>
      </c>
      <c r="C486" s="52"/>
      <c r="D486" s="35" t="s">
        <v>69</v>
      </c>
      <c r="E486" s="164"/>
      <c r="F486" s="111" t="s">
        <v>1501</v>
      </c>
      <c r="G486" s="128" t="str">
        <f>'[1]Výzva_vyplnenie '!$B$7</f>
        <v>Príspevok na rodinný dom s takmer nulovou potrebou energie</v>
      </c>
      <c r="H486" s="35" t="s">
        <v>566</v>
      </c>
      <c r="I486" s="173" t="s">
        <v>927</v>
      </c>
      <c r="J486" s="113">
        <v>44151.338842592595</v>
      </c>
      <c r="K486" s="108" t="s">
        <v>147</v>
      </c>
      <c r="L486" s="118">
        <v>44186</v>
      </c>
      <c r="M486" s="144">
        <v>8000</v>
      </c>
      <c r="N486" s="115" t="str">
        <f t="shared" si="3"/>
        <v>N3/2020/64</v>
      </c>
      <c r="O486" s="115" t="s">
        <v>137</v>
      </c>
      <c r="P486" s="144">
        <v>8000</v>
      </c>
      <c r="Q486" s="140" t="s">
        <v>137</v>
      </c>
      <c r="R486" s="114" t="s">
        <v>137</v>
      </c>
      <c r="S486" s="113" t="s">
        <v>137</v>
      </c>
      <c r="T486" s="113">
        <v>43988</v>
      </c>
      <c r="U486" s="120" t="s">
        <v>137</v>
      </c>
      <c r="V486" s="154">
        <v>0</v>
      </c>
    </row>
    <row r="487" spans="1:22" ht="15" customHeight="1" x14ac:dyDescent="0.25">
      <c r="A487" s="179" t="s">
        <v>1441</v>
      </c>
      <c r="B487" s="166" t="s">
        <v>133</v>
      </c>
      <c r="C487" s="52"/>
      <c r="D487" s="35" t="s">
        <v>69</v>
      </c>
      <c r="E487" s="164"/>
      <c r="F487" s="111" t="s">
        <v>1502</v>
      </c>
      <c r="G487" s="128" t="str">
        <f>'[1]Výzva_vyplnenie '!$B$7</f>
        <v>Príspevok na rodinný dom s takmer nulovou potrebou energie</v>
      </c>
      <c r="H487" s="35" t="s">
        <v>566</v>
      </c>
      <c r="I487" s="173" t="s">
        <v>928</v>
      </c>
      <c r="J487" s="113">
        <v>44151.338888888888</v>
      </c>
      <c r="K487" s="108" t="s">
        <v>147</v>
      </c>
      <c r="L487" s="118">
        <v>44224</v>
      </c>
      <c r="M487" s="144">
        <v>8000</v>
      </c>
      <c r="N487" s="115" t="str">
        <f t="shared" si="3"/>
        <v>N3/2020/65</v>
      </c>
      <c r="O487" s="115" t="s">
        <v>137</v>
      </c>
      <c r="P487" s="144">
        <v>8000</v>
      </c>
      <c r="Q487" s="140" t="s">
        <v>137</v>
      </c>
      <c r="R487" s="114" t="s">
        <v>137</v>
      </c>
      <c r="S487" s="113" t="s">
        <v>137</v>
      </c>
      <c r="T487" s="113">
        <v>44123</v>
      </c>
      <c r="U487" s="120" t="s">
        <v>137</v>
      </c>
      <c r="V487" s="154">
        <v>0</v>
      </c>
    </row>
    <row r="488" spans="1:22" ht="15" customHeight="1" x14ac:dyDescent="0.25">
      <c r="A488" s="179" t="s">
        <v>1441</v>
      </c>
      <c r="B488" s="166" t="s">
        <v>133</v>
      </c>
      <c r="C488" s="52"/>
      <c r="D488" s="35" t="s">
        <v>69</v>
      </c>
      <c r="E488" s="164"/>
      <c r="F488" s="111" t="s">
        <v>1503</v>
      </c>
      <c r="G488" s="128" t="str">
        <f>'[1]Výzva_vyplnenie '!$B$7</f>
        <v>Príspevok na rodinný dom s takmer nulovou potrebou energie</v>
      </c>
      <c r="H488" s="35" t="s">
        <v>566</v>
      </c>
      <c r="I488" s="173" t="s">
        <v>929</v>
      </c>
      <c r="J488" s="113">
        <v>44151.338912037034</v>
      </c>
      <c r="K488" s="108" t="s">
        <v>147</v>
      </c>
      <c r="L488" s="118">
        <v>44210</v>
      </c>
      <c r="M488" s="144">
        <v>8000</v>
      </c>
      <c r="N488" s="115" t="str">
        <f t="shared" si="3"/>
        <v>N3/2020/66</v>
      </c>
      <c r="O488" s="115" t="s">
        <v>137</v>
      </c>
      <c r="P488" s="144">
        <v>8000</v>
      </c>
      <c r="Q488" s="140" t="s">
        <v>137</v>
      </c>
      <c r="R488" s="114" t="s">
        <v>137</v>
      </c>
      <c r="S488" s="113" t="s">
        <v>137</v>
      </c>
      <c r="T488" s="113">
        <v>43201</v>
      </c>
      <c r="U488" s="120" t="s">
        <v>137</v>
      </c>
      <c r="V488" s="154">
        <v>0</v>
      </c>
    </row>
    <row r="489" spans="1:22" ht="15" customHeight="1" x14ac:dyDescent="0.25">
      <c r="A489" s="179" t="s">
        <v>1441</v>
      </c>
      <c r="B489" s="166" t="s">
        <v>133</v>
      </c>
      <c r="C489" s="52"/>
      <c r="D489" s="35" t="s">
        <v>69</v>
      </c>
      <c r="E489" s="164"/>
      <c r="F489" s="111" t="s">
        <v>1504</v>
      </c>
      <c r="G489" s="128" t="str">
        <f>'[1]Výzva_vyplnenie '!$B$7</f>
        <v>Príspevok na rodinný dom s takmer nulovou potrebou energie</v>
      </c>
      <c r="H489" s="35" t="s">
        <v>566</v>
      </c>
      <c r="I489" s="173" t="s">
        <v>930</v>
      </c>
      <c r="J489" s="113">
        <v>44151.338923611111</v>
      </c>
      <c r="K489" s="108" t="s">
        <v>147</v>
      </c>
      <c r="L489" s="118">
        <v>44174</v>
      </c>
      <c r="M489" s="144">
        <v>8000</v>
      </c>
      <c r="N489" s="115" t="str">
        <f t="shared" si="3"/>
        <v>N3/2020/67</v>
      </c>
      <c r="O489" s="115" t="s">
        <v>137</v>
      </c>
      <c r="P489" s="144">
        <v>8000</v>
      </c>
      <c r="Q489" s="140" t="s">
        <v>137</v>
      </c>
      <c r="R489" s="114" t="s">
        <v>137</v>
      </c>
      <c r="S489" s="113" t="s">
        <v>137</v>
      </c>
      <c r="T489" s="113">
        <v>44088</v>
      </c>
      <c r="U489" s="120" t="s">
        <v>137</v>
      </c>
      <c r="V489" s="154">
        <v>0</v>
      </c>
    </row>
    <row r="490" spans="1:22" ht="15" customHeight="1" x14ac:dyDescent="0.25">
      <c r="A490" s="179" t="s">
        <v>1441</v>
      </c>
      <c r="B490" s="166" t="s">
        <v>133</v>
      </c>
      <c r="C490" s="52"/>
      <c r="D490" s="35" t="s">
        <v>69</v>
      </c>
      <c r="E490" s="164"/>
      <c r="F490" s="111" t="s">
        <v>1505</v>
      </c>
      <c r="G490" s="128" t="str">
        <f>'[1]Výzva_vyplnenie '!$B$7</f>
        <v>Príspevok na rodinný dom s takmer nulovou potrebou energie</v>
      </c>
      <c r="H490" s="35" t="s">
        <v>566</v>
      </c>
      <c r="I490" s="173" t="s">
        <v>931</v>
      </c>
      <c r="J490" s="113">
        <v>44151.338946759257</v>
      </c>
      <c r="K490" s="108" t="s">
        <v>147</v>
      </c>
      <c r="L490" s="118">
        <v>44207</v>
      </c>
      <c r="M490" s="144">
        <v>8000</v>
      </c>
      <c r="N490" s="115" t="str">
        <f t="shared" si="3"/>
        <v>N3/2020/68</v>
      </c>
      <c r="O490" s="115" t="s">
        <v>137</v>
      </c>
      <c r="P490" s="144">
        <v>8000</v>
      </c>
      <c r="Q490" s="140" t="s">
        <v>137</v>
      </c>
      <c r="R490" s="114" t="s">
        <v>137</v>
      </c>
      <c r="S490" s="113" t="s">
        <v>137</v>
      </c>
      <c r="T490" s="113">
        <v>44127</v>
      </c>
      <c r="U490" s="120" t="s">
        <v>137</v>
      </c>
      <c r="V490" s="154">
        <v>0</v>
      </c>
    </row>
    <row r="491" spans="1:22" ht="15" customHeight="1" x14ac:dyDescent="0.25">
      <c r="A491" s="179" t="s">
        <v>1441</v>
      </c>
      <c r="B491" s="166" t="s">
        <v>133</v>
      </c>
      <c r="C491" s="52"/>
      <c r="D491" s="35" t="s">
        <v>69</v>
      </c>
      <c r="E491" s="164"/>
      <c r="F491" s="111" t="s">
        <v>1506</v>
      </c>
      <c r="G491" s="128" t="str">
        <f>'[1]Výzva_vyplnenie '!$B$7</f>
        <v>Príspevok na rodinný dom s takmer nulovou potrebou energie</v>
      </c>
      <c r="H491" s="35" t="s">
        <v>566</v>
      </c>
      <c r="I491" s="173" t="s">
        <v>932</v>
      </c>
      <c r="J491" s="113">
        <v>44151.338958333334</v>
      </c>
      <c r="K491" s="108" t="s">
        <v>147</v>
      </c>
      <c r="L491" s="118">
        <v>44173</v>
      </c>
      <c r="M491" s="144">
        <v>8000</v>
      </c>
      <c r="N491" s="115" t="str">
        <f t="shared" si="3"/>
        <v>N3/2020/69</v>
      </c>
      <c r="O491" s="115" t="s">
        <v>137</v>
      </c>
      <c r="P491" s="144">
        <v>8000</v>
      </c>
      <c r="Q491" s="140" t="s">
        <v>137</v>
      </c>
      <c r="R491" s="114" t="s">
        <v>137</v>
      </c>
      <c r="S491" s="113" t="s">
        <v>137</v>
      </c>
      <c r="T491" s="113">
        <v>44043</v>
      </c>
      <c r="U491" s="120" t="s">
        <v>137</v>
      </c>
      <c r="V491" s="154">
        <v>0</v>
      </c>
    </row>
    <row r="492" spans="1:22" ht="15" customHeight="1" x14ac:dyDescent="0.25">
      <c r="A492" s="179" t="s">
        <v>1441</v>
      </c>
      <c r="B492" s="166" t="s">
        <v>133</v>
      </c>
      <c r="C492" s="52"/>
      <c r="D492" s="35" t="s">
        <v>69</v>
      </c>
      <c r="E492" s="164"/>
      <c r="F492" s="111" t="s">
        <v>1507</v>
      </c>
      <c r="G492" s="128" t="str">
        <f>'[1]Výzva_vyplnenie '!$B$7</f>
        <v>Príspevok na rodinný dom s takmer nulovou potrebou energie</v>
      </c>
      <c r="H492" s="35" t="s">
        <v>566</v>
      </c>
      <c r="I492" s="173" t="s">
        <v>933</v>
      </c>
      <c r="J492" s="113">
        <v>44151.33898148148</v>
      </c>
      <c r="K492" s="108" t="s">
        <v>147</v>
      </c>
      <c r="L492" s="118">
        <v>44207</v>
      </c>
      <c r="M492" s="144">
        <v>8000</v>
      </c>
      <c r="N492" s="115" t="str">
        <f t="shared" si="3"/>
        <v>N3/2020/70</v>
      </c>
      <c r="O492" s="115" t="s">
        <v>137</v>
      </c>
      <c r="P492" s="144">
        <v>8000</v>
      </c>
      <c r="Q492" s="140" t="s">
        <v>137</v>
      </c>
      <c r="R492" s="114" t="s">
        <v>137</v>
      </c>
      <c r="S492" s="113" t="s">
        <v>137</v>
      </c>
      <c r="T492" s="113">
        <v>43819</v>
      </c>
      <c r="U492" s="120" t="s">
        <v>137</v>
      </c>
      <c r="V492" s="154">
        <v>0</v>
      </c>
    </row>
    <row r="493" spans="1:22" ht="15" customHeight="1" x14ac:dyDescent="0.25">
      <c r="A493" s="179" t="s">
        <v>1441</v>
      </c>
      <c r="B493" s="166" t="s">
        <v>133</v>
      </c>
      <c r="C493" s="52"/>
      <c r="D493" s="35" t="s">
        <v>69</v>
      </c>
      <c r="E493" s="164"/>
      <c r="F493" s="111" t="s">
        <v>1508</v>
      </c>
      <c r="G493" s="128" t="str">
        <f>'[1]Výzva_vyplnenie '!$B$7</f>
        <v>Príspevok na rodinný dom s takmer nulovou potrebou energie</v>
      </c>
      <c r="H493" s="35" t="s">
        <v>566</v>
      </c>
      <c r="I493" s="173" t="s">
        <v>934</v>
      </c>
      <c r="J493" s="113">
        <v>44151.339016203703</v>
      </c>
      <c r="K493" s="108" t="s">
        <v>147</v>
      </c>
      <c r="L493" s="118">
        <v>44207</v>
      </c>
      <c r="M493" s="144">
        <v>8000</v>
      </c>
      <c r="N493" s="115" t="str">
        <f t="shared" ref="N493:N556" si="4">F493</f>
        <v>N3/2020/71</v>
      </c>
      <c r="O493" s="115" t="s">
        <v>137</v>
      </c>
      <c r="P493" s="144">
        <v>8000</v>
      </c>
      <c r="Q493" s="140" t="s">
        <v>137</v>
      </c>
      <c r="R493" s="114" t="s">
        <v>137</v>
      </c>
      <c r="S493" s="113" t="s">
        <v>137</v>
      </c>
      <c r="T493" s="113">
        <v>44027</v>
      </c>
      <c r="U493" s="120" t="s">
        <v>137</v>
      </c>
      <c r="V493" s="154">
        <v>0</v>
      </c>
    </row>
    <row r="494" spans="1:22" ht="15" customHeight="1" x14ac:dyDescent="0.25">
      <c r="A494" s="179" t="s">
        <v>1441</v>
      </c>
      <c r="B494" s="166" t="s">
        <v>133</v>
      </c>
      <c r="C494" s="52"/>
      <c r="D494" s="35" t="s">
        <v>69</v>
      </c>
      <c r="E494" s="164"/>
      <c r="F494" s="111" t="s">
        <v>1509</v>
      </c>
      <c r="G494" s="128" t="str">
        <f>'[1]Výzva_vyplnenie '!$B$7</f>
        <v>Príspevok na rodinný dom s takmer nulovou potrebou energie</v>
      </c>
      <c r="H494" s="35" t="s">
        <v>566</v>
      </c>
      <c r="I494" s="173" t="s">
        <v>935</v>
      </c>
      <c r="J494" s="113">
        <v>44151.339016203703</v>
      </c>
      <c r="K494" s="108" t="s">
        <v>147</v>
      </c>
      <c r="L494" s="118">
        <v>44174</v>
      </c>
      <c r="M494" s="144">
        <v>8000</v>
      </c>
      <c r="N494" s="115" t="str">
        <f t="shared" si="4"/>
        <v>N3/2020/72</v>
      </c>
      <c r="O494" s="115" t="s">
        <v>137</v>
      </c>
      <c r="P494" s="144">
        <v>8000</v>
      </c>
      <c r="Q494" s="140" t="s">
        <v>137</v>
      </c>
      <c r="R494" s="114" t="s">
        <v>137</v>
      </c>
      <c r="S494" s="113" t="s">
        <v>137</v>
      </c>
      <c r="T494" s="113">
        <v>44039</v>
      </c>
      <c r="U494" s="120" t="s">
        <v>137</v>
      </c>
      <c r="V494" s="154">
        <v>0</v>
      </c>
    </row>
    <row r="495" spans="1:22" ht="15" customHeight="1" x14ac:dyDescent="0.25">
      <c r="A495" s="179" t="s">
        <v>1441</v>
      </c>
      <c r="B495" s="166" t="s">
        <v>133</v>
      </c>
      <c r="C495" s="52"/>
      <c r="D495" s="35" t="s">
        <v>69</v>
      </c>
      <c r="E495" s="164"/>
      <c r="F495" s="111" t="s">
        <v>1510</v>
      </c>
      <c r="G495" s="128" t="str">
        <f>'[1]Výzva_vyplnenie '!$B$7</f>
        <v>Príspevok na rodinný dom s takmer nulovou potrebou energie</v>
      </c>
      <c r="H495" s="35" t="s">
        <v>566</v>
      </c>
      <c r="I495" s="173" t="s">
        <v>936</v>
      </c>
      <c r="J495" s="113">
        <v>44151.339050925926</v>
      </c>
      <c r="K495" s="108" t="s">
        <v>147</v>
      </c>
      <c r="L495" s="118">
        <v>44169</v>
      </c>
      <c r="M495" s="144">
        <v>8000</v>
      </c>
      <c r="N495" s="115" t="str">
        <f t="shared" si="4"/>
        <v>N3/2020/73</v>
      </c>
      <c r="O495" s="115" t="s">
        <v>137</v>
      </c>
      <c r="P495" s="144">
        <v>8000</v>
      </c>
      <c r="Q495" s="140" t="s">
        <v>137</v>
      </c>
      <c r="R495" s="114" t="s">
        <v>137</v>
      </c>
      <c r="S495" s="113" t="s">
        <v>137</v>
      </c>
      <c r="T495" s="113">
        <v>44134</v>
      </c>
      <c r="U495" s="120" t="s">
        <v>137</v>
      </c>
      <c r="V495" s="154">
        <v>0</v>
      </c>
    </row>
    <row r="496" spans="1:22" ht="15" customHeight="1" x14ac:dyDescent="0.25">
      <c r="A496" s="179" t="s">
        <v>1441</v>
      </c>
      <c r="B496" s="166" t="s">
        <v>133</v>
      </c>
      <c r="C496" s="52"/>
      <c r="D496" s="35" t="s">
        <v>69</v>
      </c>
      <c r="E496" s="164"/>
      <c r="F496" s="111" t="s">
        <v>1511</v>
      </c>
      <c r="G496" s="128" t="str">
        <f>'[1]Výzva_vyplnenie '!$B$7</f>
        <v>Príspevok na rodinný dom s takmer nulovou potrebou energie</v>
      </c>
      <c r="H496" s="35" t="s">
        <v>566</v>
      </c>
      <c r="I496" s="173" t="s">
        <v>937</v>
      </c>
      <c r="J496" s="113">
        <v>44151.339050925926</v>
      </c>
      <c r="K496" s="108" t="s">
        <v>147</v>
      </c>
      <c r="L496" s="118">
        <v>44186</v>
      </c>
      <c r="M496" s="144">
        <v>8000</v>
      </c>
      <c r="N496" s="115" t="str">
        <f t="shared" si="4"/>
        <v>N3/2020/74</v>
      </c>
      <c r="O496" s="115" t="s">
        <v>137</v>
      </c>
      <c r="P496" s="144">
        <v>8000</v>
      </c>
      <c r="Q496" s="140" t="s">
        <v>137</v>
      </c>
      <c r="R496" s="114" t="s">
        <v>137</v>
      </c>
      <c r="S496" s="113" t="s">
        <v>137</v>
      </c>
      <c r="T496" s="113">
        <v>43648</v>
      </c>
      <c r="U496" s="120" t="s">
        <v>137</v>
      </c>
      <c r="V496" s="154">
        <v>0</v>
      </c>
    </row>
    <row r="497" spans="1:22" ht="15" customHeight="1" x14ac:dyDescent="0.25">
      <c r="A497" s="179" t="s">
        <v>1441</v>
      </c>
      <c r="B497" s="166" t="s">
        <v>133</v>
      </c>
      <c r="C497" s="52"/>
      <c r="D497" s="35" t="s">
        <v>69</v>
      </c>
      <c r="E497" s="164"/>
      <c r="F497" s="111" t="s">
        <v>1512</v>
      </c>
      <c r="G497" s="128" t="str">
        <f>'[1]Výzva_vyplnenie '!$B$7</f>
        <v>Príspevok na rodinný dom s takmer nulovou potrebou energie</v>
      </c>
      <c r="H497" s="35" t="s">
        <v>566</v>
      </c>
      <c r="I497" s="173" t="s">
        <v>938</v>
      </c>
      <c r="J497" s="113">
        <v>44151.339062500003</v>
      </c>
      <c r="K497" s="108" t="s">
        <v>147</v>
      </c>
      <c r="L497" s="118">
        <v>44210</v>
      </c>
      <c r="M497" s="144">
        <v>8000</v>
      </c>
      <c r="N497" s="115" t="str">
        <f t="shared" si="4"/>
        <v>N3/2020/75</v>
      </c>
      <c r="O497" s="115" t="s">
        <v>137</v>
      </c>
      <c r="P497" s="144">
        <v>8000</v>
      </c>
      <c r="Q497" s="140" t="s">
        <v>137</v>
      </c>
      <c r="R497" s="114" t="s">
        <v>137</v>
      </c>
      <c r="S497" s="113" t="s">
        <v>137</v>
      </c>
      <c r="T497" s="113">
        <v>44140</v>
      </c>
      <c r="U497" s="120" t="s">
        <v>137</v>
      </c>
      <c r="V497" s="154">
        <v>0</v>
      </c>
    </row>
    <row r="498" spans="1:22" ht="15" customHeight="1" x14ac:dyDescent="0.25">
      <c r="A498" s="179" t="s">
        <v>1441</v>
      </c>
      <c r="B498" s="166" t="s">
        <v>133</v>
      </c>
      <c r="C498" s="52"/>
      <c r="D498" s="35" t="s">
        <v>69</v>
      </c>
      <c r="E498" s="164"/>
      <c r="F498" s="111" t="s">
        <v>1513</v>
      </c>
      <c r="G498" s="128" t="str">
        <f>'[1]Výzva_vyplnenie '!$B$7</f>
        <v>Príspevok na rodinný dom s takmer nulovou potrebou energie</v>
      </c>
      <c r="H498" s="35" t="s">
        <v>566</v>
      </c>
      <c r="I498" s="173" t="s">
        <v>939</v>
      </c>
      <c r="J498" s="113">
        <v>44151.339062500003</v>
      </c>
      <c r="K498" s="108" t="s">
        <v>147</v>
      </c>
      <c r="L498" s="118">
        <v>44215</v>
      </c>
      <c r="M498" s="144">
        <v>8000</v>
      </c>
      <c r="N498" s="115" t="str">
        <f t="shared" si="4"/>
        <v>N3/2020/76</v>
      </c>
      <c r="O498" s="115" t="s">
        <v>137</v>
      </c>
      <c r="P498" s="144">
        <v>8000</v>
      </c>
      <c r="Q498" s="140" t="s">
        <v>137</v>
      </c>
      <c r="R498" s="114" t="s">
        <v>137</v>
      </c>
      <c r="S498" s="113" t="s">
        <v>137</v>
      </c>
      <c r="T498" s="113">
        <v>43368</v>
      </c>
      <c r="U498" s="120" t="s">
        <v>137</v>
      </c>
      <c r="V498" s="154">
        <v>0</v>
      </c>
    </row>
    <row r="499" spans="1:22" ht="15" customHeight="1" x14ac:dyDescent="0.25">
      <c r="A499" s="179" t="s">
        <v>1441</v>
      </c>
      <c r="B499" s="166" t="s">
        <v>133</v>
      </c>
      <c r="C499" s="52"/>
      <c r="D499" s="35" t="s">
        <v>69</v>
      </c>
      <c r="E499" s="164"/>
      <c r="F499" s="111" t="s">
        <v>1514</v>
      </c>
      <c r="G499" s="128" t="str">
        <f>'[1]Výzva_vyplnenie '!$B$7</f>
        <v>Príspevok na rodinný dom s takmer nulovou potrebou energie</v>
      </c>
      <c r="H499" s="35" t="s">
        <v>566</v>
      </c>
      <c r="I499" s="173" t="s">
        <v>940</v>
      </c>
      <c r="J499" s="113">
        <v>44151.339097222219</v>
      </c>
      <c r="K499" s="108" t="s">
        <v>147</v>
      </c>
      <c r="L499" s="118">
        <v>44209</v>
      </c>
      <c r="M499" s="144">
        <v>8000</v>
      </c>
      <c r="N499" s="115" t="str">
        <f t="shared" si="4"/>
        <v>N3/2020/77</v>
      </c>
      <c r="O499" s="115" t="s">
        <v>137</v>
      </c>
      <c r="P499" s="144">
        <v>8000</v>
      </c>
      <c r="Q499" s="140" t="s">
        <v>137</v>
      </c>
      <c r="R499" s="114" t="s">
        <v>137</v>
      </c>
      <c r="S499" s="113" t="s">
        <v>137</v>
      </c>
      <c r="T499" s="113">
        <v>44012</v>
      </c>
      <c r="U499" s="120" t="s">
        <v>137</v>
      </c>
      <c r="V499" s="154">
        <v>0</v>
      </c>
    </row>
    <row r="500" spans="1:22" ht="15" customHeight="1" x14ac:dyDescent="0.25">
      <c r="A500" s="179" t="s">
        <v>1441</v>
      </c>
      <c r="B500" s="166" t="s">
        <v>133</v>
      </c>
      <c r="C500" s="52"/>
      <c r="D500" s="35" t="s">
        <v>69</v>
      </c>
      <c r="E500" s="164"/>
      <c r="F500" s="111" t="s">
        <v>1515</v>
      </c>
      <c r="G500" s="128" t="str">
        <f>'[1]Výzva_vyplnenie '!$B$7</f>
        <v>Príspevok na rodinný dom s takmer nulovou potrebou energie</v>
      </c>
      <c r="H500" s="35" t="s">
        <v>566</v>
      </c>
      <c r="I500" s="173" t="s">
        <v>941</v>
      </c>
      <c r="J500" s="113">
        <v>44151.339097222219</v>
      </c>
      <c r="K500" s="108" t="s">
        <v>147</v>
      </c>
      <c r="L500" s="118">
        <v>44186</v>
      </c>
      <c r="M500" s="144">
        <v>8000</v>
      </c>
      <c r="N500" s="115" t="str">
        <f t="shared" si="4"/>
        <v>N3/2020/78</v>
      </c>
      <c r="O500" s="115" t="s">
        <v>137</v>
      </c>
      <c r="P500" s="144">
        <v>8000</v>
      </c>
      <c r="Q500" s="140" t="s">
        <v>137</v>
      </c>
      <c r="R500" s="114" t="s">
        <v>137</v>
      </c>
      <c r="S500" s="113" t="s">
        <v>137</v>
      </c>
      <c r="T500" s="113">
        <v>43917</v>
      </c>
      <c r="U500" s="120" t="s">
        <v>137</v>
      </c>
      <c r="V500" s="154">
        <v>0</v>
      </c>
    </row>
    <row r="501" spans="1:22" ht="15" customHeight="1" x14ac:dyDescent="0.25">
      <c r="A501" s="179" t="s">
        <v>1441</v>
      </c>
      <c r="B501" s="166" t="s">
        <v>133</v>
      </c>
      <c r="C501" s="52"/>
      <c r="D501" s="35" t="s">
        <v>69</v>
      </c>
      <c r="E501" s="164"/>
      <c r="F501" s="111" t="s">
        <v>1516</v>
      </c>
      <c r="G501" s="128" t="str">
        <f>'[1]Výzva_vyplnenie '!$B$7</f>
        <v>Príspevok na rodinný dom s takmer nulovou potrebou energie</v>
      </c>
      <c r="H501" s="35" t="s">
        <v>566</v>
      </c>
      <c r="I501" s="173" t="s">
        <v>942</v>
      </c>
      <c r="J501" s="113">
        <v>44151.339120370372</v>
      </c>
      <c r="K501" s="108" t="s">
        <v>147</v>
      </c>
      <c r="L501" s="118">
        <v>44169</v>
      </c>
      <c r="M501" s="144">
        <v>8000</v>
      </c>
      <c r="N501" s="115" t="str">
        <f t="shared" si="4"/>
        <v>N3/2020/80</v>
      </c>
      <c r="O501" s="115" t="s">
        <v>137</v>
      </c>
      <c r="P501" s="144">
        <v>8000</v>
      </c>
      <c r="Q501" s="140" t="s">
        <v>137</v>
      </c>
      <c r="R501" s="114" t="s">
        <v>137</v>
      </c>
      <c r="S501" s="113" t="s">
        <v>137</v>
      </c>
      <c r="T501" s="113">
        <v>43753</v>
      </c>
      <c r="U501" s="120" t="s">
        <v>137</v>
      </c>
      <c r="V501" s="154">
        <v>0</v>
      </c>
    </row>
    <row r="502" spans="1:22" ht="15" customHeight="1" x14ac:dyDescent="0.25">
      <c r="A502" s="179" t="s">
        <v>1441</v>
      </c>
      <c r="B502" s="166" t="s">
        <v>133</v>
      </c>
      <c r="C502" s="52"/>
      <c r="D502" s="35" t="s">
        <v>69</v>
      </c>
      <c r="E502" s="164"/>
      <c r="F502" s="111" t="s">
        <v>1517</v>
      </c>
      <c r="G502" s="128" t="str">
        <f>'[1]Výzva_vyplnenie '!$B$7</f>
        <v>Príspevok na rodinný dom s takmer nulovou potrebou energie</v>
      </c>
      <c r="H502" s="35" t="s">
        <v>566</v>
      </c>
      <c r="I502" s="173" t="s">
        <v>943</v>
      </c>
      <c r="J502" s="113">
        <v>44151.339143518519</v>
      </c>
      <c r="K502" s="108" t="s">
        <v>147</v>
      </c>
      <c r="L502" s="118">
        <v>44186</v>
      </c>
      <c r="M502" s="144">
        <v>8000</v>
      </c>
      <c r="N502" s="115" t="str">
        <f t="shared" si="4"/>
        <v>N3/2020/82</v>
      </c>
      <c r="O502" s="115" t="s">
        <v>137</v>
      </c>
      <c r="P502" s="144">
        <v>8000</v>
      </c>
      <c r="Q502" s="140" t="s">
        <v>137</v>
      </c>
      <c r="R502" s="114" t="s">
        <v>137</v>
      </c>
      <c r="S502" s="113" t="s">
        <v>137</v>
      </c>
      <c r="T502" s="113">
        <v>43977</v>
      </c>
      <c r="U502" s="120" t="s">
        <v>137</v>
      </c>
      <c r="V502" s="154">
        <v>0</v>
      </c>
    </row>
    <row r="503" spans="1:22" ht="15" customHeight="1" x14ac:dyDescent="0.25">
      <c r="A503" s="179" t="s">
        <v>1441</v>
      </c>
      <c r="B503" s="166" t="s">
        <v>133</v>
      </c>
      <c r="C503" s="52"/>
      <c r="D503" s="35" t="s">
        <v>69</v>
      </c>
      <c r="E503" s="164"/>
      <c r="F503" s="111" t="s">
        <v>1518</v>
      </c>
      <c r="G503" s="128" t="str">
        <f>'[1]Výzva_vyplnenie '!$B$7</f>
        <v>Príspevok na rodinný dom s takmer nulovou potrebou energie</v>
      </c>
      <c r="H503" s="35" t="s">
        <v>566</v>
      </c>
      <c r="I503" s="173" t="s">
        <v>944</v>
      </c>
      <c r="J503" s="113">
        <v>44151.339155092595</v>
      </c>
      <c r="K503" s="108" t="s">
        <v>147</v>
      </c>
      <c r="L503" s="118">
        <v>44181</v>
      </c>
      <c r="M503" s="144">
        <v>8000</v>
      </c>
      <c r="N503" s="115" t="str">
        <f t="shared" si="4"/>
        <v>N3/2020/83</v>
      </c>
      <c r="O503" s="115" t="s">
        <v>137</v>
      </c>
      <c r="P503" s="144">
        <v>8000</v>
      </c>
      <c r="Q503" s="140" t="s">
        <v>137</v>
      </c>
      <c r="R503" s="114" t="s">
        <v>137</v>
      </c>
      <c r="S503" s="113" t="s">
        <v>137</v>
      </c>
      <c r="T503" s="113">
        <v>43837</v>
      </c>
      <c r="U503" s="120" t="s">
        <v>137</v>
      </c>
      <c r="V503" s="154">
        <v>0</v>
      </c>
    </row>
    <row r="504" spans="1:22" ht="15" customHeight="1" x14ac:dyDescent="0.25">
      <c r="A504" s="179" t="s">
        <v>1441</v>
      </c>
      <c r="B504" s="166" t="s">
        <v>133</v>
      </c>
      <c r="C504" s="52"/>
      <c r="D504" s="35" t="s">
        <v>69</v>
      </c>
      <c r="E504" s="164"/>
      <c r="F504" s="111" t="s">
        <v>1519</v>
      </c>
      <c r="G504" s="128" t="str">
        <f>'[1]Výzva_vyplnenie '!$B$7</f>
        <v>Príspevok na rodinný dom s takmer nulovou potrebou energie</v>
      </c>
      <c r="H504" s="35" t="s">
        <v>566</v>
      </c>
      <c r="I504" s="173" t="s">
        <v>1014</v>
      </c>
      <c r="J504" s="113">
        <v>44151.339166666665</v>
      </c>
      <c r="K504" s="108" t="s">
        <v>147</v>
      </c>
      <c r="L504" s="118">
        <v>44215</v>
      </c>
      <c r="M504" s="144">
        <v>8000</v>
      </c>
      <c r="N504" s="115" t="str">
        <f t="shared" si="4"/>
        <v>N3/2020/84</v>
      </c>
      <c r="O504" s="115" t="s">
        <v>137</v>
      </c>
      <c r="P504" s="144">
        <v>8000</v>
      </c>
      <c r="Q504" s="140" t="s">
        <v>137</v>
      </c>
      <c r="R504" s="114" t="s">
        <v>137</v>
      </c>
      <c r="S504" s="113" t="s">
        <v>137</v>
      </c>
      <c r="T504" s="113">
        <v>43817</v>
      </c>
      <c r="U504" s="120" t="s">
        <v>137</v>
      </c>
      <c r="V504" s="154">
        <v>0</v>
      </c>
    </row>
    <row r="505" spans="1:22" ht="15" customHeight="1" x14ac:dyDescent="0.25">
      <c r="A505" s="179" t="s">
        <v>1441</v>
      </c>
      <c r="B505" s="166" t="s">
        <v>133</v>
      </c>
      <c r="C505" s="52"/>
      <c r="D505" s="35" t="s">
        <v>69</v>
      </c>
      <c r="E505" s="164"/>
      <c r="F505" s="111" t="s">
        <v>1520</v>
      </c>
      <c r="G505" s="128" t="str">
        <f>'[1]Výzva_vyplnenie '!$B$7</f>
        <v>Príspevok na rodinný dom s takmer nulovou potrebou energie</v>
      </c>
      <c r="H505" s="35" t="s">
        <v>566</v>
      </c>
      <c r="I505" s="173" t="s">
        <v>945</v>
      </c>
      <c r="J505" s="113">
        <v>44151.339178240742</v>
      </c>
      <c r="K505" s="108" t="s">
        <v>147</v>
      </c>
      <c r="L505" s="118">
        <v>44323</v>
      </c>
      <c r="M505" s="144">
        <v>8000</v>
      </c>
      <c r="N505" s="115" t="str">
        <f t="shared" si="4"/>
        <v>N3/2020/85</v>
      </c>
      <c r="O505" s="115" t="s">
        <v>137</v>
      </c>
      <c r="P505" s="144">
        <v>8000</v>
      </c>
      <c r="Q505" s="140" t="s">
        <v>137</v>
      </c>
      <c r="R505" s="114" t="s">
        <v>137</v>
      </c>
      <c r="S505" s="113" t="s">
        <v>137</v>
      </c>
      <c r="T505" s="113">
        <v>44140</v>
      </c>
      <c r="U505" s="120" t="s">
        <v>137</v>
      </c>
      <c r="V505" s="154">
        <v>0</v>
      </c>
    </row>
    <row r="506" spans="1:22" ht="15" customHeight="1" x14ac:dyDescent="0.25">
      <c r="A506" s="179" t="s">
        <v>1441</v>
      </c>
      <c r="B506" s="166" t="s">
        <v>133</v>
      </c>
      <c r="C506" s="52"/>
      <c r="D506" s="35" t="s">
        <v>69</v>
      </c>
      <c r="E506" s="164"/>
      <c r="F506" s="111" t="s">
        <v>1521</v>
      </c>
      <c r="G506" s="128" t="str">
        <f>'[1]Výzva_vyplnenie '!$B$7</f>
        <v>Príspevok na rodinný dom s takmer nulovou potrebou energie</v>
      </c>
      <c r="H506" s="35" t="s">
        <v>566</v>
      </c>
      <c r="I506" s="173" t="s">
        <v>946</v>
      </c>
      <c r="J506" s="113">
        <v>44151.339178240742</v>
      </c>
      <c r="K506" s="108" t="s">
        <v>147</v>
      </c>
      <c r="L506" s="118">
        <v>44186</v>
      </c>
      <c r="M506" s="144">
        <v>8000</v>
      </c>
      <c r="N506" s="115" t="str">
        <f t="shared" si="4"/>
        <v>N3/2020/86</v>
      </c>
      <c r="O506" s="115" t="s">
        <v>137</v>
      </c>
      <c r="P506" s="144">
        <v>8000</v>
      </c>
      <c r="Q506" s="140" t="s">
        <v>137</v>
      </c>
      <c r="R506" s="114" t="s">
        <v>137</v>
      </c>
      <c r="S506" s="113" t="s">
        <v>137</v>
      </c>
      <c r="T506" s="113">
        <v>43675</v>
      </c>
      <c r="U506" s="120" t="s">
        <v>137</v>
      </c>
      <c r="V506" s="154">
        <v>0</v>
      </c>
    </row>
    <row r="507" spans="1:22" ht="15" customHeight="1" x14ac:dyDescent="0.25">
      <c r="A507" s="179" t="s">
        <v>1441</v>
      </c>
      <c r="B507" s="166" t="s">
        <v>133</v>
      </c>
      <c r="C507" s="52"/>
      <c r="D507" s="35" t="s">
        <v>69</v>
      </c>
      <c r="E507" s="164"/>
      <c r="F507" s="111" t="s">
        <v>1522</v>
      </c>
      <c r="G507" s="128" t="str">
        <f>'[1]Výzva_vyplnenie '!$B$7</f>
        <v>Príspevok na rodinný dom s takmer nulovou potrebou energie</v>
      </c>
      <c r="H507" s="35" t="s">
        <v>566</v>
      </c>
      <c r="I507" s="173" t="s">
        <v>947</v>
      </c>
      <c r="J507" s="113">
        <v>44151.339189814818</v>
      </c>
      <c r="K507" s="108" t="s">
        <v>147</v>
      </c>
      <c r="L507" s="118">
        <v>44169</v>
      </c>
      <c r="M507" s="144">
        <v>8000</v>
      </c>
      <c r="N507" s="115" t="str">
        <f t="shared" si="4"/>
        <v>N3/2020/87</v>
      </c>
      <c r="O507" s="115" t="s">
        <v>137</v>
      </c>
      <c r="P507" s="144">
        <v>8000</v>
      </c>
      <c r="Q507" s="140" t="s">
        <v>137</v>
      </c>
      <c r="R507" s="114" t="s">
        <v>137</v>
      </c>
      <c r="S507" s="113" t="s">
        <v>137</v>
      </c>
      <c r="T507" s="113">
        <v>44013</v>
      </c>
      <c r="U507" s="120" t="s">
        <v>137</v>
      </c>
      <c r="V507" s="154">
        <v>0</v>
      </c>
    </row>
    <row r="508" spans="1:22" ht="15" customHeight="1" x14ac:dyDescent="0.25">
      <c r="A508" s="179" t="s">
        <v>1441</v>
      </c>
      <c r="B508" s="166" t="s">
        <v>133</v>
      </c>
      <c r="C508" s="52"/>
      <c r="D508" s="35" t="s">
        <v>69</v>
      </c>
      <c r="E508" s="164"/>
      <c r="F508" s="111" t="s">
        <v>1523</v>
      </c>
      <c r="G508" s="128" t="str">
        <f>'[1]Výzva_vyplnenie '!$B$7</f>
        <v>Príspevok na rodinný dom s takmer nulovou potrebou energie</v>
      </c>
      <c r="H508" s="35" t="s">
        <v>566</v>
      </c>
      <c r="I508" s="173" t="s">
        <v>948</v>
      </c>
      <c r="J508" s="113">
        <v>44151.339201388888</v>
      </c>
      <c r="K508" s="108" t="s">
        <v>147</v>
      </c>
      <c r="L508" s="118">
        <v>44237</v>
      </c>
      <c r="M508" s="144">
        <v>8000</v>
      </c>
      <c r="N508" s="115" t="str">
        <f t="shared" si="4"/>
        <v>N3/2020/88</v>
      </c>
      <c r="O508" s="115" t="s">
        <v>137</v>
      </c>
      <c r="P508" s="144">
        <v>8000</v>
      </c>
      <c r="Q508" s="140" t="s">
        <v>137</v>
      </c>
      <c r="R508" s="114" t="s">
        <v>137</v>
      </c>
      <c r="S508" s="113" t="s">
        <v>137</v>
      </c>
      <c r="T508" s="113">
        <v>43993</v>
      </c>
      <c r="U508" s="120" t="s">
        <v>137</v>
      </c>
      <c r="V508" s="154">
        <v>0</v>
      </c>
    </row>
    <row r="509" spans="1:22" ht="15" customHeight="1" x14ac:dyDescent="0.25">
      <c r="A509" s="179" t="s">
        <v>1441</v>
      </c>
      <c r="B509" s="166" t="s">
        <v>133</v>
      </c>
      <c r="C509" s="52"/>
      <c r="D509" s="35" t="s">
        <v>69</v>
      </c>
      <c r="E509" s="164"/>
      <c r="F509" s="111" t="s">
        <v>1524</v>
      </c>
      <c r="G509" s="128" t="str">
        <f>'[1]Výzva_vyplnenie '!$B$7</f>
        <v>Príspevok na rodinný dom s takmer nulovou potrebou energie</v>
      </c>
      <c r="H509" s="35" t="s">
        <v>566</v>
      </c>
      <c r="I509" s="173" t="s">
        <v>949</v>
      </c>
      <c r="J509" s="113">
        <v>44151.339201388888</v>
      </c>
      <c r="K509" s="108" t="s">
        <v>147</v>
      </c>
      <c r="L509" s="118">
        <v>44243</v>
      </c>
      <c r="M509" s="144">
        <v>8000</v>
      </c>
      <c r="N509" s="115" t="str">
        <f t="shared" si="4"/>
        <v>N3/2020/89</v>
      </c>
      <c r="O509" s="115" t="s">
        <v>137</v>
      </c>
      <c r="P509" s="144">
        <v>8000</v>
      </c>
      <c r="Q509" s="140" t="s">
        <v>137</v>
      </c>
      <c r="R509" s="114" t="s">
        <v>137</v>
      </c>
      <c r="S509" s="113" t="s">
        <v>137</v>
      </c>
      <c r="T509" s="113">
        <v>43886</v>
      </c>
      <c r="U509" s="120" t="s">
        <v>137</v>
      </c>
      <c r="V509" s="154">
        <v>0</v>
      </c>
    </row>
    <row r="510" spans="1:22" ht="15" customHeight="1" x14ac:dyDescent="0.25">
      <c r="A510" s="179" t="s">
        <v>1441</v>
      </c>
      <c r="B510" s="166" t="s">
        <v>133</v>
      </c>
      <c r="C510" s="52"/>
      <c r="D510" s="35" t="s">
        <v>69</v>
      </c>
      <c r="E510" s="164"/>
      <c r="F510" s="111" t="s">
        <v>1525</v>
      </c>
      <c r="G510" s="128" t="str">
        <f>'[1]Výzva_vyplnenie '!$B$7</f>
        <v>Príspevok na rodinný dom s takmer nulovou potrebou energie</v>
      </c>
      <c r="H510" s="35" t="s">
        <v>566</v>
      </c>
      <c r="I510" s="173" t="s">
        <v>950</v>
      </c>
      <c r="J510" s="113">
        <v>44151.339224537034</v>
      </c>
      <c r="K510" s="108" t="s">
        <v>147</v>
      </c>
      <c r="L510" s="118">
        <v>44215</v>
      </c>
      <c r="M510" s="144">
        <v>8000</v>
      </c>
      <c r="N510" s="115" t="str">
        <f t="shared" si="4"/>
        <v>N3/2020/91</v>
      </c>
      <c r="O510" s="115" t="s">
        <v>137</v>
      </c>
      <c r="P510" s="144">
        <v>8000</v>
      </c>
      <c r="Q510" s="140" t="s">
        <v>137</v>
      </c>
      <c r="R510" s="114" t="s">
        <v>137</v>
      </c>
      <c r="S510" s="113" t="s">
        <v>137</v>
      </c>
      <c r="T510" s="113">
        <v>43648</v>
      </c>
      <c r="U510" s="120" t="s">
        <v>137</v>
      </c>
      <c r="V510" s="154">
        <v>0</v>
      </c>
    </row>
    <row r="511" spans="1:22" ht="15" customHeight="1" x14ac:dyDescent="0.25">
      <c r="A511" s="179" t="s">
        <v>1441</v>
      </c>
      <c r="B511" s="166" t="s">
        <v>133</v>
      </c>
      <c r="C511" s="52"/>
      <c r="D511" s="35" t="s">
        <v>69</v>
      </c>
      <c r="E511" s="164"/>
      <c r="F511" s="111" t="s">
        <v>1526</v>
      </c>
      <c r="G511" s="128" t="str">
        <f>'[1]Výzva_vyplnenie '!$B$7</f>
        <v>Príspevok na rodinný dom s takmer nulovou potrebou energie</v>
      </c>
      <c r="H511" s="35" t="s">
        <v>566</v>
      </c>
      <c r="I511" s="173" t="s">
        <v>951</v>
      </c>
      <c r="J511" s="113">
        <v>44151.339247685188</v>
      </c>
      <c r="K511" s="108" t="s">
        <v>147</v>
      </c>
      <c r="L511" s="118">
        <v>44209</v>
      </c>
      <c r="M511" s="144">
        <v>8000</v>
      </c>
      <c r="N511" s="115" t="str">
        <f t="shared" si="4"/>
        <v>N3/2020/92</v>
      </c>
      <c r="O511" s="115" t="s">
        <v>137</v>
      </c>
      <c r="P511" s="144">
        <v>8000</v>
      </c>
      <c r="Q511" s="140" t="s">
        <v>137</v>
      </c>
      <c r="R511" s="114" t="s">
        <v>137</v>
      </c>
      <c r="S511" s="113" t="s">
        <v>137</v>
      </c>
      <c r="T511" s="113">
        <v>43700</v>
      </c>
      <c r="U511" s="120" t="s">
        <v>137</v>
      </c>
      <c r="V511" s="154">
        <v>0</v>
      </c>
    </row>
    <row r="512" spans="1:22" ht="15" customHeight="1" x14ac:dyDescent="0.25">
      <c r="A512" s="179" t="s">
        <v>1441</v>
      </c>
      <c r="B512" s="166" t="s">
        <v>133</v>
      </c>
      <c r="C512" s="52"/>
      <c r="D512" s="35" t="s">
        <v>69</v>
      </c>
      <c r="E512" s="164"/>
      <c r="F512" s="111" t="s">
        <v>1527</v>
      </c>
      <c r="G512" s="128" t="str">
        <f>'[1]Výzva_vyplnenie '!$B$7</f>
        <v>Príspevok na rodinný dom s takmer nulovou potrebou energie</v>
      </c>
      <c r="H512" s="35" t="s">
        <v>566</v>
      </c>
      <c r="I512" s="173" t="s">
        <v>952</v>
      </c>
      <c r="J512" s="113">
        <v>44151.339270833334</v>
      </c>
      <c r="K512" s="108" t="s">
        <v>147</v>
      </c>
      <c r="L512" s="118">
        <v>44174</v>
      </c>
      <c r="M512" s="144">
        <v>8000</v>
      </c>
      <c r="N512" s="115" t="str">
        <f t="shared" si="4"/>
        <v>N3/2020/94</v>
      </c>
      <c r="O512" s="115" t="s">
        <v>137</v>
      </c>
      <c r="P512" s="144">
        <v>8000</v>
      </c>
      <c r="Q512" s="140" t="s">
        <v>137</v>
      </c>
      <c r="R512" s="114" t="s">
        <v>137</v>
      </c>
      <c r="S512" s="113" t="s">
        <v>137</v>
      </c>
      <c r="T512" s="113">
        <v>44096</v>
      </c>
      <c r="U512" s="120" t="s">
        <v>137</v>
      </c>
      <c r="V512" s="154">
        <v>0</v>
      </c>
    </row>
    <row r="513" spans="1:22" ht="15" customHeight="1" x14ac:dyDescent="0.25">
      <c r="A513" s="179" t="s">
        <v>1441</v>
      </c>
      <c r="B513" s="166" t="s">
        <v>133</v>
      </c>
      <c r="C513" s="52"/>
      <c r="D513" s="35" t="s">
        <v>69</v>
      </c>
      <c r="E513" s="164"/>
      <c r="F513" s="111" t="s">
        <v>1528</v>
      </c>
      <c r="G513" s="128" t="str">
        <f>'[1]Výzva_vyplnenie '!$B$7</f>
        <v>Príspevok na rodinný dom s takmer nulovou potrebou energie</v>
      </c>
      <c r="H513" s="35" t="s">
        <v>566</v>
      </c>
      <c r="I513" s="173" t="s">
        <v>953</v>
      </c>
      <c r="J513" s="113">
        <v>44151.339270833334</v>
      </c>
      <c r="K513" s="108" t="s">
        <v>147</v>
      </c>
      <c r="L513" s="118">
        <v>44174</v>
      </c>
      <c r="M513" s="144">
        <v>8000</v>
      </c>
      <c r="N513" s="115" t="str">
        <f t="shared" si="4"/>
        <v>N3/2020/95</v>
      </c>
      <c r="O513" s="115" t="s">
        <v>137</v>
      </c>
      <c r="P513" s="144">
        <v>8000</v>
      </c>
      <c r="Q513" s="140" t="s">
        <v>137</v>
      </c>
      <c r="R513" s="114" t="s">
        <v>137</v>
      </c>
      <c r="S513" s="113" t="s">
        <v>137</v>
      </c>
      <c r="T513" s="113">
        <v>43796</v>
      </c>
      <c r="U513" s="120" t="s">
        <v>137</v>
      </c>
      <c r="V513" s="154">
        <v>0</v>
      </c>
    </row>
    <row r="514" spans="1:22" ht="15" customHeight="1" x14ac:dyDescent="0.25">
      <c r="A514" s="179" t="s">
        <v>1441</v>
      </c>
      <c r="B514" s="166" t="s">
        <v>133</v>
      </c>
      <c r="C514" s="52"/>
      <c r="D514" s="35" t="s">
        <v>69</v>
      </c>
      <c r="E514" s="164"/>
      <c r="F514" s="111" t="s">
        <v>1529</v>
      </c>
      <c r="G514" s="128" t="str">
        <f>'[1]Výzva_vyplnenie '!$B$7</f>
        <v>Príspevok na rodinný dom s takmer nulovou potrebou energie</v>
      </c>
      <c r="H514" s="35" t="s">
        <v>566</v>
      </c>
      <c r="I514" s="173" t="s">
        <v>954</v>
      </c>
      <c r="J514" s="113">
        <v>44151.33929398148</v>
      </c>
      <c r="K514" s="108" t="s">
        <v>147</v>
      </c>
      <c r="L514" s="118">
        <v>44180</v>
      </c>
      <c r="M514" s="144">
        <v>8000</v>
      </c>
      <c r="N514" s="115" t="str">
        <f t="shared" si="4"/>
        <v>N3/2020/96</v>
      </c>
      <c r="O514" s="115" t="s">
        <v>137</v>
      </c>
      <c r="P514" s="144">
        <v>8000</v>
      </c>
      <c r="Q514" s="140" t="s">
        <v>137</v>
      </c>
      <c r="R514" s="114" t="s">
        <v>137</v>
      </c>
      <c r="S514" s="113" t="s">
        <v>137</v>
      </c>
      <c r="T514" s="113">
        <v>43754</v>
      </c>
      <c r="U514" s="120" t="s">
        <v>137</v>
      </c>
      <c r="V514" s="154">
        <v>0</v>
      </c>
    </row>
    <row r="515" spans="1:22" ht="15" customHeight="1" x14ac:dyDescent="0.25">
      <c r="A515" s="179" t="s">
        <v>1441</v>
      </c>
      <c r="B515" s="166" t="s">
        <v>133</v>
      </c>
      <c r="C515" s="52"/>
      <c r="D515" s="35" t="s">
        <v>69</v>
      </c>
      <c r="E515" s="164"/>
      <c r="F515" s="111" t="s">
        <v>1530</v>
      </c>
      <c r="G515" s="128" t="str">
        <f>'[1]Výzva_vyplnenie '!$B$7</f>
        <v>Príspevok na rodinný dom s takmer nulovou potrebou energie</v>
      </c>
      <c r="H515" s="35" t="s">
        <v>566</v>
      </c>
      <c r="I515" s="173" t="s">
        <v>955</v>
      </c>
      <c r="J515" s="113">
        <v>44151.339305555557</v>
      </c>
      <c r="K515" s="108" t="s">
        <v>147</v>
      </c>
      <c r="L515" s="118">
        <v>44175</v>
      </c>
      <c r="M515" s="144">
        <v>8000</v>
      </c>
      <c r="N515" s="115" t="str">
        <f t="shared" si="4"/>
        <v>N3/2020/97</v>
      </c>
      <c r="O515" s="115" t="s">
        <v>137</v>
      </c>
      <c r="P515" s="144">
        <v>8000</v>
      </c>
      <c r="Q515" s="140" t="s">
        <v>137</v>
      </c>
      <c r="R515" s="114" t="s">
        <v>137</v>
      </c>
      <c r="S515" s="113" t="s">
        <v>137</v>
      </c>
      <c r="T515" s="113">
        <v>43787</v>
      </c>
      <c r="U515" s="120" t="s">
        <v>137</v>
      </c>
      <c r="V515" s="154">
        <v>0</v>
      </c>
    </row>
    <row r="516" spans="1:22" ht="15" customHeight="1" x14ac:dyDescent="0.25">
      <c r="A516" s="179" t="s">
        <v>1441</v>
      </c>
      <c r="B516" s="166" t="s">
        <v>133</v>
      </c>
      <c r="C516" s="52"/>
      <c r="D516" s="35" t="s">
        <v>69</v>
      </c>
      <c r="E516" s="164"/>
      <c r="F516" s="111" t="s">
        <v>1531</v>
      </c>
      <c r="G516" s="128" t="str">
        <f>'[1]Výzva_vyplnenie '!$B$7</f>
        <v>Príspevok na rodinný dom s takmer nulovou potrebou energie</v>
      </c>
      <c r="H516" s="35" t="s">
        <v>566</v>
      </c>
      <c r="I516" s="173" t="s">
        <v>956</v>
      </c>
      <c r="J516" s="113">
        <v>44151.33935185185</v>
      </c>
      <c r="K516" s="108" t="s">
        <v>147</v>
      </c>
      <c r="L516" s="118">
        <v>44174</v>
      </c>
      <c r="M516" s="144">
        <v>8000</v>
      </c>
      <c r="N516" s="115" t="str">
        <f t="shared" si="4"/>
        <v>N3/2020/98</v>
      </c>
      <c r="O516" s="115" t="s">
        <v>137</v>
      </c>
      <c r="P516" s="144">
        <v>8000</v>
      </c>
      <c r="Q516" s="140" t="s">
        <v>137</v>
      </c>
      <c r="R516" s="114" t="s">
        <v>137</v>
      </c>
      <c r="S516" s="113" t="s">
        <v>137</v>
      </c>
      <c r="T516" s="113">
        <v>43377</v>
      </c>
      <c r="U516" s="120" t="s">
        <v>137</v>
      </c>
      <c r="V516" s="154">
        <v>0</v>
      </c>
    </row>
    <row r="517" spans="1:22" ht="15" customHeight="1" x14ac:dyDescent="0.25">
      <c r="A517" s="179" t="s">
        <v>1441</v>
      </c>
      <c r="B517" s="166" t="s">
        <v>133</v>
      </c>
      <c r="C517" s="52"/>
      <c r="D517" s="35" t="s">
        <v>69</v>
      </c>
      <c r="E517" s="164"/>
      <c r="F517" s="111" t="s">
        <v>1532</v>
      </c>
      <c r="G517" s="128" t="str">
        <f>'[1]Výzva_vyplnenie '!$B$7</f>
        <v>Príspevok na rodinný dom s takmer nulovou potrebou energie</v>
      </c>
      <c r="H517" s="35" t="s">
        <v>566</v>
      </c>
      <c r="I517" s="173" t="s">
        <v>957</v>
      </c>
      <c r="J517" s="113">
        <v>44151.33935185185</v>
      </c>
      <c r="K517" s="108" t="s">
        <v>147</v>
      </c>
      <c r="L517" s="118">
        <v>44207</v>
      </c>
      <c r="M517" s="144">
        <v>8000</v>
      </c>
      <c r="N517" s="115" t="str">
        <f t="shared" si="4"/>
        <v>N3/2020/99</v>
      </c>
      <c r="O517" s="115" t="s">
        <v>137</v>
      </c>
      <c r="P517" s="144">
        <v>8000</v>
      </c>
      <c r="Q517" s="140" t="s">
        <v>137</v>
      </c>
      <c r="R517" s="114" t="s">
        <v>137</v>
      </c>
      <c r="S517" s="113" t="s">
        <v>137</v>
      </c>
      <c r="T517" s="113">
        <v>43993</v>
      </c>
      <c r="U517" s="120" t="s">
        <v>137</v>
      </c>
      <c r="V517" s="154">
        <v>0</v>
      </c>
    </row>
    <row r="518" spans="1:22" ht="15" customHeight="1" x14ac:dyDescent="0.25">
      <c r="A518" s="179" t="s">
        <v>1441</v>
      </c>
      <c r="B518" s="167" t="s">
        <v>133</v>
      </c>
      <c r="C518" s="52"/>
      <c r="D518" s="35" t="s">
        <v>69</v>
      </c>
      <c r="E518" s="164"/>
      <c r="F518" s="111" t="s">
        <v>1533</v>
      </c>
      <c r="G518" s="128" t="str">
        <f>'[1]Výzva_vyplnenie '!$B$7</f>
        <v>Príspevok na rodinný dom s takmer nulovou potrebou energie</v>
      </c>
      <c r="H518" s="35" t="s">
        <v>566</v>
      </c>
      <c r="I518" s="173" t="s">
        <v>958</v>
      </c>
      <c r="J518" s="121">
        <v>44151.339398148149</v>
      </c>
      <c r="K518" s="108" t="s">
        <v>147</v>
      </c>
      <c r="L518" s="133">
        <v>44183</v>
      </c>
      <c r="M518" s="145">
        <v>8000</v>
      </c>
      <c r="N518" s="115" t="str">
        <f t="shared" si="4"/>
        <v>N3/2020/100</v>
      </c>
      <c r="O518" s="108" t="s">
        <v>137</v>
      </c>
      <c r="P518" s="145">
        <v>8000</v>
      </c>
      <c r="Q518" s="140" t="s">
        <v>137</v>
      </c>
      <c r="R518" s="114" t="s">
        <v>137</v>
      </c>
      <c r="S518" s="121" t="s">
        <v>137</v>
      </c>
      <c r="T518" s="121">
        <v>43252</v>
      </c>
      <c r="U518" s="122" t="s">
        <v>137</v>
      </c>
      <c r="V518" s="154">
        <v>0</v>
      </c>
    </row>
    <row r="519" spans="1:22" ht="15" customHeight="1" x14ac:dyDescent="0.25">
      <c r="A519" s="179" t="s">
        <v>1441</v>
      </c>
      <c r="B519" s="167" t="s">
        <v>133</v>
      </c>
      <c r="C519" s="52"/>
      <c r="D519" s="35" t="s">
        <v>69</v>
      </c>
      <c r="E519" s="164"/>
      <c r="F519" s="111" t="s">
        <v>1534</v>
      </c>
      <c r="G519" s="128" t="str">
        <f>'[1]Výzva_vyplnenie '!$B$7</f>
        <v>Príspevok na rodinný dom s takmer nulovou potrebou energie</v>
      </c>
      <c r="H519" s="35" t="s">
        <v>566</v>
      </c>
      <c r="I519" s="173" t="s">
        <v>959</v>
      </c>
      <c r="J519" s="121">
        <v>44151.339398148149</v>
      </c>
      <c r="K519" s="108" t="s">
        <v>147</v>
      </c>
      <c r="L519" s="133">
        <v>44173</v>
      </c>
      <c r="M519" s="145">
        <v>8000</v>
      </c>
      <c r="N519" s="115" t="str">
        <f t="shared" si="4"/>
        <v>N3/2020/101</v>
      </c>
      <c r="O519" s="108" t="s">
        <v>137</v>
      </c>
      <c r="P519" s="145">
        <v>8000</v>
      </c>
      <c r="Q519" s="140" t="s">
        <v>137</v>
      </c>
      <c r="R519" s="114" t="s">
        <v>137</v>
      </c>
      <c r="S519" s="121" t="s">
        <v>137</v>
      </c>
      <c r="T519" s="121">
        <v>43740</v>
      </c>
      <c r="U519" s="122" t="s">
        <v>137</v>
      </c>
      <c r="V519" s="154">
        <v>0</v>
      </c>
    </row>
    <row r="520" spans="1:22" ht="15" customHeight="1" x14ac:dyDescent="0.25">
      <c r="A520" s="179" t="s">
        <v>1441</v>
      </c>
      <c r="B520" s="167" t="s">
        <v>133</v>
      </c>
      <c r="C520" s="52"/>
      <c r="D520" s="35" t="s">
        <v>69</v>
      </c>
      <c r="E520" s="164"/>
      <c r="F520" s="111" t="s">
        <v>1535</v>
      </c>
      <c r="G520" s="128" t="str">
        <f>'[1]Výzva_vyplnenie '!$B$7</f>
        <v>Príspevok na rodinný dom s takmer nulovou potrebou energie</v>
      </c>
      <c r="H520" s="35" t="s">
        <v>566</v>
      </c>
      <c r="I520" s="173" t="s">
        <v>960</v>
      </c>
      <c r="J520" s="121">
        <v>44151.339409722219</v>
      </c>
      <c r="K520" s="108" t="s">
        <v>147</v>
      </c>
      <c r="L520" s="133">
        <v>44180</v>
      </c>
      <c r="M520" s="145">
        <v>8000</v>
      </c>
      <c r="N520" s="115" t="str">
        <f t="shared" si="4"/>
        <v>N3/2020/102</v>
      </c>
      <c r="O520" s="108" t="s">
        <v>137</v>
      </c>
      <c r="P520" s="145">
        <v>8000</v>
      </c>
      <c r="Q520" s="140" t="s">
        <v>137</v>
      </c>
      <c r="R520" s="114" t="s">
        <v>137</v>
      </c>
      <c r="S520" s="121" t="s">
        <v>137</v>
      </c>
      <c r="T520" s="121">
        <v>43789</v>
      </c>
      <c r="U520" s="122" t="s">
        <v>137</v>
      </c>
      <c r="V520" s="154">
        <v>0</v>
      </c>
    </row>
    <row r="521" spans="1:22" ht="15" customHeight="1" x14ac:dyDescent="0.25">
      <c r="A521" s="179" t="s">
        <v>1441</v>
      </c>
      <c r="B521" s="167" t="s">
        <v>133</v>
      </c>
      <c r="C521" s="52"/>
      <c r="D521" s="35" t="s">
        <v>69</v>
      </c>
      <c r="E521" s="164"/>
      <c r="F521" s="111" t="s">
        <v>1536</v>
      </c>
      <c r="G521" s="128" t="str">
        <f>'[1]Výzva_vyplnenie '!$B$7</f>
        <v>Príspevok na rodinný dom s takmer nulovou potrebou energie</v>
      </c>
      <c r="H521" s="35" t="s">
        <v>566</v>
      </c>
      <c r="I521" s="173" t="s">
        <v>961</v>
      </c>
      <c r="J521" s="121">
        <v>44151.339421296296</v>
      </c>
      <c r="K521" s="108" t="s">
        <v>147</v>
      </c>
      <c r="L521" s="133">
        <v>44173</v>
      </c>
      <c r="M521" s="145">
        <v>8000</v>
      </c>
      <c r="N521" s="115" t="str">
        <f t="shared" si="4"/>
        <v>N3/2020/103</v>
      </c>
      <c r="O521" s="108" t="s">
        <v>137</v>
      </c>
      <c r="P521" s="145">
        <v>8000</v>
      </c>
      <c r="Q521" s="140" t="s">
        <v>137</v>
      </c>
      <c r="R521" s="114" t="s">
        <v>137</v>
      </c>
      <c r="S521" s="121" t="s">
        <v>137</v>
      </c>
      <c r="T521" s="121">
        <v>44056</v>
      </c>
      <c r="U521" s="122" t="s">
        <v>137</v>
      </c>
      <c r="V521" s="154">
        <v>0</v>
      </c>
    </row>
    <row r="522" spans="1:22" ht="15" customHeight="1" x14ac:dyDescent="0.25">
      <c r="A522" s="179" t="s">
        <v>1441</v>
      </c>
      <c r="B522" s="167" t="s">
        <v>133</v>
      </c>
      <c r="C522" s="52"/>
      <c r="D522" s="35" t="s">
        <v>69</v>
      </c>
      <c r="E522" s="164"/>
      <c r="F522" s="111" t="s">
        <v>1537</v>
      </c>
      <c r="G522" s="128" t="str">
        <f>'[1]Výzva_vyplnenie '!$B$7</f>
        <v>Príspevok na rodinný dom s takmer nulovou potrebou energie</v>
      </c>
      <c r="H522" s="35" t="s">
        <v>566</v>
      </c>
      <c r="I522" s="173" t="s">
        <v>962</v>
      </c>
      <c r="J522" s="121">
        <v>44151.339479166665</v>
      </c>
      <c r="K522" s="108" t="s">
        <v>147</v>
      </c>
      <c r="L522" s="133">
        <v>44174</v>
      </c>
      <c r="M522" s="145">
        <v>8000</v>
      </c>
      <c r="N522" s="115" t="str">
        <f t="shared" si="4"/>
        <v>N3/2020/104</v>
      </c>
      <c r="O522" s="108" t="s">
        <v>137</v>
      </c>
      <c r="P522" s="145">
        <v>8000</v>
      </c>
      <c r="Q522" s="140" t="s">
        <v>137</v>
      </c>
      <c r="R522" s="114" t="s">
        <v>137</v>
      </c>
      <c r="S522" s="121" t="s">
        <v>137</v>
      </c>
      <c r="T522" s="121">
        <v>44007</v>
      </c>
      <c r="U522" s="122" t="s">
        <v>137</v>
      </c>
      <c r="V522" s="154">
        <v>0</v>
      </c>
    </row>
    <row r="523" spans="1:22" ht="15" customHeight="1" x14ac:dyDescent="0.25">
      <c r="A523" s="179" t="s">
        <v>1441</v>
      </c>
      <c r="B523" s="167" t="s">
        <v>133</v>
      </c>
      <c r="C523" s="52"/>
      <c r="D523" s="35" t="s">
        <v>69</v>
      </c>
      <c r="E523" s="164"/>
      <c r="F523" s="111" t="s">
        <v>1538</v>
      </c>
      <c r="G523" s="128" t="str">
        <f>'[1]Výzva_vyplnenie '!$B$7</f>
        <v>Príspevok na rodinný dom s takmer nulovou potrebou energie</v>
      </c>
      <c r="H523" s="35" t="s">
        <v>566</v>
      </c>
      <c r="I523" s="173" t="s">
        <v>963</v>
      </c>
      <c r="J523" s="121">
        <v>44151.339479166665</v>
      </c>
      <c r="K523" s="108" t="s">
        <v>147</v>
      </c>
      <c r="L523" s="133">
        <v>44181</v>
      </c>
      <c r="M523" s="145">
        <v>8000</v>
      </c>
      <c r="N523" s="115" t="str">
        <f t="shared" si="4"/>
        <v>N3/2020/105</v>
      </c>
      <c r="O523" s="108" t="s">
        <v>137</v>
      </c>
      <c r="P523" s="145">
        <v>8000</v>
      </c>
      <c r="Q523" s="140" t="s">
        <v>137</v>
      </c>
      <c r="R523" s="114" t="s">
        <v>137</v>
      </c>
      <c r="S523" s="121" t="s">
        <v>137</v>
      </c>
      <c r="T523" s="121">
        <v>44067</v>
      </c>
      <c r="U523" s="122" t="s">
        <v>137</v>
      </c>
      <c r="V523" s="154">
        <v>0</v>
      </c>
    </row>
    <row r="524" spans="1:22" ht="15" customHeight="1" x14ac:dyDescent="0.25">
      <c r="A524" s="179" t="s">
        <v>1441</v>
      </c>
      <c r="B524" s="167" t="s">
        <v>133</v>
      </c>
      <c r="C524" s="52"/>
      <c r="D524" s="35" t="s">
        <v>69</v>
      </c>
      <c r="E524" s="164"/>
      <c r="F524" s="111" t="s">
        <v>1539</v>
      </c>
      <c r="G524" s="128" t="str">
        <f>'[1]Výzva_vyplnenie '!$B$7</f>
        <v>Príspevok na rodinný dom s takmer nulovou potrebou energie</v>
      </c>
      <c r="H524" s="35" t="s">
        <v>566</v>
      </c>
      <c r="I524" s="173" t="s">
        <v>964</v>
      </c>
      <c r="J524" s="121">
        <v>44151.339502314811</v>
      </c>
      <c r="K524" s="108" t="s">
        <v>147</v>
      </c>
      <c r="L524" s="133">
        <v>44169</v>
      </c>
      <c r="M524" s="145">
        <v>8000</v>
      </c>
      <c r="N524" s="115" t="str">
        <f t="shared" si="4"/>
        <v>N3/2020/106</v>
      </c>
      <c r="O524" s="108" t="s">
        <v>137</v>
      </c>
      <c r="P524" s="145">
        <v>8000</v>
      </c>
      <c r="Q524" s="140" t="s">
        <v>137</v>
      </c>
      <c r="R524" s="114" t="s">
        <v>137</v>
      </c>
      <c r="S524" s="121" t="s">
        <v>137</v>
      </c>
      <c r="T524" s="121">
        <v>44011</v>
      </c>
      <c r="U524" s="122" t="s">
        <v>137</v>
      </c>
      <c r="V524" s="154">
        <v>0</v>
      </c>
    </row>
    <row r="525" spans="1:22" ht="15" customHeight="1" x14ac:dyDescent="0.25">
      <c r="A525" s="179" t="s">
        <v>1441</v>
      </c>
      <c r="B525" s="167" t="s">
        <v>133</v>
      </c>
      <c r="C525" s="52"/>
      <c r="D525" s="35" t="s">
        <v>69</v>
      </c>
      <c r="E525" s="164"/>
      <c r="F525" s="111" t="s">
        <v>1540</v>
      </c>
      <c r="G525" s="128" t="str">
        <f>'[1]Výzva_vyplnenie '!$B$7</f>
        <v>Príspevok na rodinný dom s takmer nulovou potrebou energie</v>
      </c>
      <c r="H525" s="35" t="s">
        <v>566</v>
      </c>
      <c r="I525" s="173" t="s">
        <v>965</v>
      </c>
      <c r="J525" s="121">
        <v>44151.339502314811</v>
      </c>
      <c r="K525" s="108" t="s">
        <v>147</v>
      </c>
      <c r="L525" s="133">
        <v>44221</v>
      </c>
      <c r="M525" s="145">
        <v>8000</v>
      </c>
      <c r="N525" s="115" t="str">
        <f t="shared" si="4"/>
        <v>N3/2020/107</v>
      </c>
      <c r="O525" s="108" t="s">
        <v>137</v>
      </c>
      <c r="P525" s="145">
        <v>8000</v>
      </c>
      <c r="Q525" s="140" t="s">
        <v>137</v>
      </c>
      <c r="R525" s="114" t="s">
        <v>137</v>
      </c>
      <c r="S525" s="121" t="s">
        <v>137</v>
      </c>
      <c r="T525" s="121">
        <v>44127</v>
      </c>
      <c r="U525" s="122" t="s">
        <v>137</v>
      </c>
      <c r="V525" s="154">
        <v>0</v>
      </c>
    </row>
    <row r="526" spans="1:22" ht="15" customHeight="1" x14ac:dyDescent="0.25">
      <c r="A526" s="179" t="s">
        <v>1441</v>
      </c>
      <c r="B526" s="167" t="s">
        <v>133</v>
      </c>
      <c r="C526" s="52"/>
      <c r="D526" s="35" t="s">
        <v>69</v>
      </c>
      <c r="E526" s="164"/>
      <c r="F526" s="111" t="s">
        <v>1541</v>
      </c>
      <c r="G526" s="128" t="str">
        <f>'[1]Výzva_vyplnenie '!$B$7</f>
        <v>Príspevok na rodinný dom s takmer nulovou potrebou energie</v>
      </c>
      <c r="H526" s="35" t="s">
        <v>566</v>
      </c>
      <c r="I526" s="173" t="s">
        <v>966</v>
      </c>
      <c r="J526" s="121">
        <v>44151.339513888888</v>
      </c>
      <c r="K526" s="108" t="s">
        <v>147</v>
      </c>
      <c r="L526" s="133">
        <v>44175</v>
      </c>
      <c r="M526" s="145">
        <v>8000</v>
      </c>
      <c r="N526" s="115" t="str">
        <f t="shared" si="4"/>
        <v>N3/2020/108</v>
      </c>
      <c r="O526" s="108" t="s">
        <v>137</v>
      </c>
      <c r="P526" s="145">
        <v>8000</v>
      </c>
      <c r="Q526" s="140" t="s">
        <v>137</v>
      </c>
      <c r="R526" s="114" t="s">
        <v>137</v>
      </c>
      <c r="S526" s="121" t="s">
        <v>137</v>
      </c>
      <c r="T526" s="121">
        <v>43868</v>
      </c>
      <c r="U526" s="122" t="s">
        <v>137</v>
      </c>
      <c r="V526" s="154">
        <v>0</v>
      </c>
    </row>
    <row r="527" spans="1:22" ht="15" customHeight="1" x14ac:dyDescent="0.25">
      <c r="A527" s="179" t="s">
        <v>1441</v>
      </c>
      <c r="B527" s="167" t="s">
        <v>133</v>
      </c>
      <c r="C527" s="52"/>
      <c r="D527" s="35" t="s">
        <v>69</v>
      </c>
      <c r="E527" s="164"/>
      <c r="F527" s="111" t="s">
        <v>1542</v>
      </c>
      <c r="G527" s="128" t="str">
        <f>'[1]Výzva_vyplnenie '!$B$7</f>
        <v>Príspevok na rodinný dom s takmer nulovou potrebou energie</v>
      </c>
      <c r="H527" s="35" t="s">
        <v>566</v>
      </c>
      <c r="I527" s="173" t="s">
        <v>967</v>
      </c>
      <c r="J527" s="121">
        <v>44151.339548611111</v>
      </c>
      <c r="K527" s="108" t="s">
        <v>147</v>
      </c>
      <c r="L527" s="133">
        <v>44182</v>
      </c>
      <c r="M527" s="145">
        <v>8000</v>
      </c>
      <c r="N527" s="115" t="str">
        <f t="shared" si="4"/>
        <v>N3/2020/110</v>
      </c>
      <c r="O527" s="108" t="s">
        <v>137</v>
      </c>
      <c r="P527" s="145">
        <v>8000</v>
      </c>
      <c r="Q527" s="140" t="s">
        <v>137</v>
      </c>
      <c r="R527" s="114" t="s">
        <v>137</v>
      </c>
      <c r="S527" s="121" t="s">
        <v>137</v>
      </c>
      <c r="T527" s="121">
        <v>43605</v>
      </c>
      <c r="U527" s="122" t="s">
        <v>137</v>
      </c>
      <c r="V527" s="154">
        <v>0</v>
      </c>
    </row>
    <row r="528" spans="1:22" ht="15" customHeight="1" x14ac:dyDescent="0.25">
      <c r="A528" s="179" t="s">
        <v>1441</v>
      </c>
      <c r="B528" s="167" t="s">
        <v>133</v>
      </c>
      <c r="C528" s="52"/>
      <c r="D528" s="35" t="s">
        <v>69</v>
      </c>
      <c r="E528" s="164"/>
      <c r="F528" s="111" t="s">
        <v>1543</v>
      </c>
      <c r="G528" s="128" t="str">
        <f>'[1]Výzva_vyplnenie '!$B$7</f>
        <v>Príspevok na rodinný dom s takmer nulovou potrebou energie</v>
      </c>
      <c r="H528" s="35" t="s">
        <v>566</v>
      </c>
      <c r="I528" s="173" t="s">
        <v>968</v>
      </c>
      <c r="J528" s="121">
        <v>44151.339548611111</v>
      </c>
      <c r="K528" s="108" t="s">
        <v>147</v>
      </c>
      <c r="L528" s="133">
        <v>44215</v>
      </c>
      <c r="M528" s="145">
        <v>8000</v>
      </c>
      <c r="N528" s="115" t="str">
        <f t="shared" si="4"/>
        <v>N3/2020/111</v>
      </c>
      <c r="O528" s="108" t="s">
        <v>137</v>
      </c>
      <c r="P528" s="145">
        <v>8000</v>
      </c>
      <c r="Q528" s="140" t="s">
        <v>137</v>
      </c>
      <c r="R528" s="114" t="s">
        <v>137</v>
      </c>
      <c r="S528" s="121" t="s">
        <v>137</v>
      </c>
      <c r="T528" s="121">
        <v>43844</v>
      </c>
      <c r="U528" s="122" t="s">
        <v>137</v>
      </c>
      <c r="V528" s="154">
        <v>0</v>
      </c>
    </row>
    <row r="529" spans="1:22" ht="15" customHeight="1" x14ac:dyDescent="0.25">
      <c r="A529" s="179" t="s">
        <v>1441</v>
      </c>
      <c r="B529" s="167" t="s">
        <v>133</v>
      </c>
      <c r="C529" s="52"/>
      <c r="D529" s="35" t="s">
        <v>69</v>
      </c>
      <c r="E529" s="164"/>
      <c r="F529" s="111" t="s">
        <v>1544</v>
      </c>
      <c r="G529" s="128" t="str">
        <f>'[1]Výzva_vyplnenie '!$B$7</f>
        <v>Príspevok na rodinný dom s takmer nulovou potrebou energie</v>
      </c>
      <c r="H529" s="35" t="s">
        <v>566</v>
      </c>
      <c r="I529" s="173" t="s">
        <v>969</v>
      </c>
      <c r="J529" s="121">
        <v>44151.339583333334</v>
      </c>
      <c r="K529" s="108" t="s">
        <v>147</v>
      </c>
      <c r="L529" s="133">
        <v>44174</v>
      </c>
      <c r="M529" s="145">
        <v>8000</v>
      </c>
      <c r="N529" s="115" t="str">
        <f t="shared" si="4"/>
        <v>N3/2020/112</v>
      </c>
      <c r="O529" s="108" t="s">
        <v>137</v>
      </c>
      <c r="P529" s="145">
        <v>8000</v>
      </c>
      <c r="Q529" s="140" t="s">
        <v>137</v>
      </c>
      <c r="R529" s="114" t="s">
        <v>137</v>
      </c>
      <c r="S529" s="121" t="s">
        <v>137</v>
      </c>
      <c r="T529" s="121">
        <v>44120</v>
      </c>
      <c r="U529" s="122" t="s">
        <v>137</v>
      </c>
      <c r="V529" s="154">
        <v>0</v>
      </c>
    </row>
    <row r="530" spans="1:22" ht="15" customHeight="1" x14ac:dyDescent="0.25">
      <c r="A530" s="179" t="s">
        <v>1441</v>
      </c>
      <c r="B530" s="167" t="s">
        <v>133</v>
      </c>
      <c r="C530" s="52"/>
      <c r="D530" s="35" t="s">
        <v>69</v>
      </c>
      <c r="E530" s="164"/>
      <c r="F530" s="111" t="s">
        <v>1545</v>
      </c>
      <c r="G530" s="128" t="str">
        <f>'[1]Výzva_vyplnenie '!$B$7</f>
        <v>Príspevok na rodinný dom s takmer nulovou potrebou energie</v>
      </c>
      <c r="H530" s="35" t="s">
        <v>566</v>
      </c>
      <c r="I530" s="173" t="s">
        <v>970</v>
      </c>
      <c r="J530" s="121">
        <v>44151.339618055557</v>
      </c>
      <c r="K530" s="108" t="s">
        <v>147</v>
      </c>
      <c r="L530" s="133">
        <v>44181</v>
      </c>
      <c r="M530" s="145">
        <v>8000</v>
      </c>
      <c r="N530" s="115" t="str">
        <f t="shared" si="4"/>
        <v>N3/2020/113</v>
      </c>
      <c r="O530" s="108" t="s">
        <v>137</v>
      </c>
      <c r="P530" s="145">
        <v>8000</v>
      </c>
      <c r="Q530" s="140" t="s">
        <v>137</v>
      </c>
      <c r="R530" s="114" t="s">
        <v>137</v>
      </c>
      <c r="S530" s="121" t="s">
        <v>137</v>
      </c>
      <c r="T530" s="121">
        <v>43969</v>
      </c>
      <c r="U530" s="122" t="s">
        <v>137</v>
      </c>
      <c r="V530" s="154">
        <v>0</v>
      </c>
    </row>
    <row r="531" spans="1:22" ht="15" customHeight="1" x14ac:dyDescent="0.25">
      <c r="A531" s="179" t="s">
        <v>1441</v>
      </c>
      <c r="B531" s="167" t="s">
        <v>133</v>
      </c>
      <c r="C531" s="52"/>
      <c r="D531" s="35" t="s">
        <v>69</v>
      </c>
      <c r="E531" s="164"/>
      <c r="F531" s="111" t="s">
        <v>1546</v>
      </c>
      <c r="G531" s="128" t="str">
        <f>'[1]Výzva_vyplnenie '!$B$7</f>
        <v>Príspevok na rodinný dom s takmer nulovou potrebou energie</v>
      </c>
      <c r="H531" s="35" t="s">
        <v>566</v>
      </c>
      <c r="I531" s="173" t="s">
        <v>971</v>
      </c>
      <c r="J531" s="121">
        <v>44151.339641203704</v>
      </c>
      <c r="K531" s="108" t="s">
        <v>147</v>
      </c>
      <c r="L531" s="133">
        <v>44181</v>
      </c>
      <c r="M531" s="145">
        <v>8000</v>
      </c>
      <c r="N531" s="115" t="str">
        <f t="shared" si="4"/>
        <v>N3/2020/115</v>
      </c>
      <c r="O531" s="108" t="s">
        <v>137</v>
      </c>
      <c r="P531" s="145">
        <v>8000</v>
      </c>
      <c r="Q531" s="140" t="s">
        <v>137</v>
      </c>
      <c r="R531" s="114" t="s">
        <v>137</v>
      </c>
      <c r="S531" s="121" t="s">
        <v>137</v>
      </c>
      <c r="T531" s="121">
        <v>43830</v>
      </c>
      <c r="U531" s="122" t="s">
        <v>137</v>
      </c>
      <c r="V531" s="154">
        <v>0</v>
      </c>
    </row>
    <row r="532" spans="1:22" ht="15" customHeight="1" x14ac:dyDescent="0.25">
      <c r="A532" s="179" t="s">
        <v>1441</v>
      </c>
      <c r="B532" s="167" t="s">
        <v>133</v>
      </c>
      <c r="C532" s="52"/>
      <c r="D532" s="35" t="s">
        <v>69</v>
      </c>
      <c r="E532" s="164"/>
      <c r="F532" s="111" t="s">
        <v>1547</v>
      </c>
      <c r="G532" s="128" t="str">
        <f>'[1]Výzva_vyplnenie '!$B$7</f>
        <v>Príspevok na rodinný dom s takmer nulovou potrebou energie</v>
      </c>
      <c r="H532" s="35" t="s">
        <v>566</v>
      </c>
      <c r="I532" s="173" t="s">
        <v>972</v>
      </c>
      <c r="J532" s="121">
        <v>44151.339675925927</v>
      </c>
      <c r="K532" s="108" t="s">
        <v>147</v>
      </c>
      <c r="L532" s="133">
        <v>44176</v>
      </c>
      <c r="M532" s="145">
        <v>8000</v>
      </c>
      <c r="N532" s="115" t="str">
        <f t="shared" si="4"/>
        <v>N3/2020/116</v>
      </c>
      <c r="O532" s="108" t="s">
        <v>137</v>
      </c>
      <c r="P532" s="145">
        <v>8000</v>
      </c>
      <c r="Q532" s="140" t="s">
        <v>137</v>
      </c>
      <c r="R532" s="114" t="s">
        <v>137</v>
      </c>
      <c r="S532" s="121" t="s">
        <v>137</v>
      </c>
      <c r="T532" s="121">
        <v>44138</v>
      </c>
      <c r="U532" s="122" t="s">
        <v>137</v>
      </c>
      <c r="V532" s="154">
        <v>0</v>
      </c>
    </row>
    <row r="533" spans="1:22" ht="15" customHeight="1" x14ac:dyDescent="0.25">
      <c r="A533" s="179" t="s">
        <v>1441</v>
      </c>
      <c r="B533" s="167" t="s">
        <v>133</v>
      </c>
      <c r="C533" s="52"/>
      <c r="D533" s="35" t="s">
        <v>69</v>
      </c>
      <c r="E533" s="164"/>
      <c r="F533" s="111" t="s">
        <v>1548</v>
      </c>
      <c r="G533" s="128" t="str">
        <f>'[1]Výzva_vyplnenie '!$B$7</f>
        <v>Príspevok na rodinný dom s takmer nulovou potrebou energie</v>
      </c>
      <c r="H533" s="35" t="s">
        <v>566</v>
      </c>
      <c r="I533" s="173" t="s">
        <v>973</v>
      </c>
      <c r="J533" s="121">
        <v>44151.339675925927</v>
      </c>
      <c r="K533" s="108" t="s">
        <v>147</v>
      </c>
      <c r="L533" s="133">
        <v>44174</v>
      </c>
      <c r="M533" s="145">
        <v>8000</v>
      </c>
      <c r="N533" s="115" t="str">
        <f t="shared" si="4"/>
        <v>N3/2020/117</v>
      </c>
      <c r="O533" s="108" t="s">
        <v>137</v>
      </c>
      <c r="P533" s="145">
        <v>8000</v>
      </c>
      <c r="Q533" s="140" t="s">
        <v>137</v>
      </c>
      <c r="R533" s="114" t="s">
        <v>137</v>
      </c>
      <c r="S533" s="121" t="s">
        <v>137</v>
      </c>
      <c r="T533" s="121">
        <v>44097</v>
      </c>
      <c r="U533" s="122" t="s">
        <v>137</v>
      </c>
      <c r="V533" s="154">
        <v>0</v>
      </c>
    </row>
    <row r="534" spans="1:22" ht="15" customHeight="1" x14ac:dyDescent="0.25">
      <c r="A534" s="179" t="s">
        <v>1441</v>
      </c>
      <c r="B534" s="167" t="s">
        <v>133</v>
      </c>
      <c r="C534" s="52"/>
      <c r="D534" s="35" t="s">
        <v>69</v>
      </c>
      <c r="E534" s="164"/>
      <c r="F534" s="111" t="s">
        <v>1549</v>
      </c>
      <c r="G534" s="128" t="str">
        <f>'[1]Výzva_vyplnenie '!$B$7</f>
        <v>Príspevok na rodinný dom s takmer nulovou potrebou energie</v>
      </c>
      <c r="H534" s="35" t="s">
        <v>566</v>
      </c>
      <c r="I534" s="173" t="s">
        <v>921</v>
      </c>
      <c r="J534" s="121">
        <v>44151.339687500003</v>
      </c>
      <c r="K534" s="108" t="s">
        <v>147</v>
      </c>
      <c r="L534" s="133">
        <v>44208</v>
      </c>
      <c r="M534" s="145">
        <v>8000</v>
      </c>
      <c r="N534" s="115" t="str">
        <f t="shared" si="4"/>
        <v>N3/2020/118</v>
      </c>
      <c r="O534" s="108" t="s">
        <v>137</v>
      </c>
      <c r="P534" s="145">
        <v>8000</v>
      </c>
      <c r="Q534" s="140" t="s">
        <v>137</v>
      </c>
      <c r="R534" s="114" t="s">
        <v>137</v>
      </c>
      <c r="S534" s="121" t="s">
        <v>137</v>
      </c>
      <c r="T534" s="121">
        <v>44138</v>
      </c>
      <c r="U534" s="122" t="s">
        <v>137</v>
      </c>
      <c r="V534" s="154">
        <v>0</v>
      </c>
    </row>
    <row r="535" spans="1:22" ht="15" customHeight="1" x14ac:dyDescent="0.25">
      <c r="A535" s="179" t="s">
        <v>1441</v>
      </c>
      <c r="B535" s="167" t="s">
        <v>133</v>
      </c>
      <c r="C535" s="52"/>
      <c r="D535" s="35" t="s">
        <v>69</v>
      </c>
      <c r="E535" s="164"/>
      <c r="F535" s="111" t="s">
        <v>1550</v>
      </c>
      <c r="G535" s="128" t="str">
        <f>'[1]Výzva_vyplnenie '!$B$7</f>
        <v>Príspevok na rodinný dom s takmer nulovou potrebou energie</v>
      </c>
      <c r="H535" s="35" t="s">
        <v>566</v>
      </c>
      <c r="I535" s="173" t="s">
        <v>974</v>
      </c>
      <c r="J535" s="121">
        <v>44151.339687500003</v>
      </c>
      <c r="K535" s="108" t="s">
        <v>147</v>
      </c>
      <c r="L535" s="133">
        <v>44175</v>
      </c>
      <c r="M535" s="145">
        <v>8000</v>
      </c>
      <c r="N535" s="115" t="str">
        <f t="shared" si="4"/>
        <v>N3/2020/119</v>
      </c>
      <c r="O535" s="108" t="s">
        <v>137</v>
      </c>
      <c r="P535" s="145">
        <v>8000</v>
      </c>
      <c r="Q535" s="140" t="s">
        <v>137</v>
      </c>
      <c r="R535" s="114" t="s">
        <v>137</v>
      </c>
      <c r="S535" s="121" t="s">
        <v>137</v>
      </c>
      <c r="T535" s="121">
        <v>44032</v>
      </c>
      <c r="U535" s="122" t="s">
        <v>137</v>
      </c>
      <c r="V535" s="154">
        <v>0</v>
      </c>
    </row>
    <row r="536" spans="1:22" ht="15" customHeight="1" x14ac:dyDescent="0.25">
      <c r="A536" s="179" t="s">
        <v>1441</v>
      </c>
      <c r="B536" s="167" t="s">
        <v>133</v>
      </c>
      <c r="C536" s="52"/>
      <c r="D536" s="35" t="s">
        <v>69</v>
      </c>
      <c r="E536" s="164"/>
      <c r="F536" s="111" t="s">
        <v>1551</v>
      </c>
      <c r="G536" s="128" t="str">
        <f>'[1]Výzva_vyplnenie '!$B$7</f>
        <v>Príspevok na rodinný dom s takmer nulovou potrebou energie</v>
      </c>
      <c r="H536" s="35" t="s">
        <v>566</v>
      </c>
      <c r="I536" s="173" t="s">
        <v>975</v>
      </c>
      <c r="J536" s="121">
        <v>44151.339722222219</v>
      </c>
      <c r="K536" s="108" t="s">
        <v>147</v>
      </c>
      <c r="L536" s="133">
        <v>44175</v>
      </c>
      <c r="M536" s="145">
        <v>8000</v>
      </c>
      <c r="N536" s="115" t="str">
        <f t="shared" si="4"/>
        <v>N3/2020/121</v>
      </c>
      <c r="O536" s="108" t="s">
        <v>137</v>
      </c>
      <c r="P536" s="145">
        <v>8000</v>
      </c>
      <c r="Q536" s="140" t="s">
        <v>137</v>
      </c>
      <c r="R536" s="114" t="s">
        <v>137</v>
      </c>
      <c r="S536" s="121" t="s">
        <v>137</v>
      </c>
      <c r="T536" s="121">
        <v>43606</v>
      </c>
      <c r="U536" s="122" t="s">
        <v>137</v>
      </c>
      <c r="V536" s="154">
        <v>0</v>
      </c>
    </row>
    <row r="537" spans="1:22" ht="15" customHeight="1" x14ac:dyDescent="0.25">
      <c r="A537" s="179" t="s">
        <v>1441</v>
      </c>
      <c r="B537" s="167" t="s">
        <v>133</v>
      </c>
      <c r="C537" s="52"/>
      <c r="D537" s="35" t="s">
        <v>69</v>
      </c>
      <c r="E537" s="164"/>
      <c r="F537" s="111" t="s">
        <v>1552</v>
      </c>
      <c r="G537" s="128" t="str">
        <f>'[1]Výzva_vyplnenie '!$B$7</f>
        <v>Príspevok na rodinný dom s takmer nulovou potrebou energie</v>
      </c>
      <c r="H537" s="35" t="s">
        <v>566</v>
      </c>
      <c r="I537" s="173" t="s">
        <v>976</v>
      </c>
      <c r="J537" s="121">
        <v>44151.339733796296</v>
      </c>
      <c r="K537" s="108" t="s">
        <v>147</v>
      </c>
      <c r="L537" s="133">
        <v>44174</v>
      </c>
      <c r="M537" s="145">
        <v>8000</v>
      </c>
      <c r="N537" s="115" t="str">
        <f t="shared" si="4"/>
        <v>N3/2020/122</v>
      </c>
      <c r="O537" s="108" t="s">
        <v>137</v>
      </c>
      <c r="P537" s="145">
        <v>8000</v>
      </c>
      <c r="Q537" s="140" t="s">
        <v>137</v>
      </c>
      <c r="R537" s="114" t="s">
        <v>137</v>
      </c>
      <c r="S537" s="121" t="s">
        <v>137</v>
      </c>
      <c r="T537" s="121">
        <v>43754</v>
      </c>
      <c r="U537" s="122" t="s">
        <v>137</v>
      </c>
      <c r="V537" s="154">
        <v>0</v>
      </c>
    </row>
    <row r="538" spans="1:22" ht="15" customHeight="1" x14ac:dyDescent="0.25">
      <c r="A538" s="179" t="s">
        <v>1441</v>
      </c>
      <c r="B538" s="167" t="s">
        <v>133</v>
      </c>
      <c r="C538" s="52"/>
      <c r="D538" s="35" t="s">
        <v>69</v>
      </c>
      <c r="E538" s="164"/>
      <c r="F538" s="111" t="s">
        <v>1553</v>
      </c>
      <c r="G538" s="128" t="str">
        <f>'[1]Výzva_vyplnenie '!$B$7</f>
        <v>Príspevok na rodinný dom s takmer nulovou potrebou energie</v>
      </c>
      <c r="H538" s="35" t="s">
        <v>566</v>
      </c>
      <c r="I538" s="173" t="s">
        <v>977</v>
      </c>
      <c r="J538" s="121">
        <v>44151.339745370373</v>
      </c>
      <c r="K538" s="108" t="s">
        <v>147</v>
      </c>
      <c r="L538" s="133">
        <v>44169</v>
      </c>
      <c r="M538" s="145">
        <v>8000</v>
      </c>
      <c r="N538" s="115" t="str">
        <f t="shared" si="4"/>
        <v>N3/2020/123</v>
      </c>
      <c r="O538" s="108" t="s">
        <v>137</v>
      </c>
      <c r="P538" s="145">
        <v>8000</v>
      </c>
      <c r="Q538" s="140" t="s">
        <v>137</v>
      </c>
      <c r="R538" s="114" t="s">
        <v>137</v>
      </c>
      <c r="S538" s="121" t="s">
        <v>137</v>
      </c>
      <c r="T538" s="121">
        <v>44055</v>
      </c>
      <c r="U538" s="122" t="s">
        <v>137</v>
      </c>
      <c r="V538" s="154">
        <v>0</v>
      </c>
    </row>
    <row r="539" spans="1:22" ht="15" customHeight="1" x14ac:dyDescent="0.25">
      <c r="A539" s="179" t="s">
        <v>1441</v>
      </c>
      <c r="B539" s="167" t="s">
        <v>133</v>
      </c>
      <c r="C539" s="52"/>
      <c r="D539" s="35" t="s">
        <v>69</v>
      </c>
      <c r="E539" s="164"/>
      <c r="F539" s="111" t="s">
        <v>1554</v>
      </c>
      <c r="G539" s="128" t="str">
        <f>'[1]Výzva_vyplnenie '!$B$7</f>
        <v>Príspevok na rodinný dom s takmer nulovou potrebou energie</v>
      </c>
      <c r="H539" s="35" t="s">
        <v>566</v>
      </c>
      <c r="I539" s="173" t="s">
        <v>978</v>
      </c>
      <c r="J539" s="121">
        <v>44151.339745370373</v>
      </c>
      <c r="K539" s="108" t="s">
        <v>147</v>
      </c>
      <c r="L539" s="133">
        <v>44180</v>
      </c>
      <c r="M539" s="145">
        <v>8000</v>
      </c>
      <c r="N539" s="115" t="str">
        <f t="shared" si="4"/>
        <v>N3/2020/124</v>
      </c>
      <c r="O539" s="108" t="s">
        <v>137</v>
      </c>
      <c r="P539" s="145">
        <v>8000</v>
      </c>
      <c r="Q539" s="140" t="s">
        <v>137</v>
      </c>
      <c r="R539" s="114" t="s">
        <v>137</v>
      </c>
      <c r="S539" s="121" t="s">
        <v>137</v>
      </c>
      <c r="T539" s="121">
        <v>43174</v>
      </c>
      <c r="U539" s="122" t="s">
        <v>137</v>
      </c>
      <c r="V539" s="154">
        <v>0</v>
      </c>
    </row>
    <row r="540" spans="1:22" ht="15" customHeight="1" x14ac:dyDescent="0.25">
      <c r="A540" s="179" t="s">
        <v>1441</v>
      </c>
      <c r="B540" s="167" t="s">
        <v>133</v>
      </c>
      <c r="C540" s="52"/>
      <c r="D540" s="35" t="s">
        <v>69</v>
      </c>
      <c r="E540" s="164"/>
      <c r="F540" s="111" t="s">
        <v>1555</v>
      </c>
      <c r="G540" s="128" t="str">
        <f>'[1]Výzva_vyplnenie '!$B$7</f>
        <v>Príspevok na rodinný dom s takmer nulovou potrebou energie</v>
      </c>
      <c r="H540" s="35" t="s">
        <v>566</v>
      </c>
      <c r="I540" s="173" t="s">
        <v>979</v>
      </c>
      <c r="J540" s="121">
        <v>44151.339791666665</v>
      </c>
      <c r="K540" s="108" t="s">
        <v>147</v>
      </c>
      <c r="L540" s="133">
        <v>44186</v>
      </c>
      <c r="M540" s="145">
        <v>8000</v>
      </c>
      <c r="N540" s="115" t="str">
        <f t="shared" si="4"/>
        <v>N3/2020/125</v>
      </c>
      <c r="O540" s="108" t="s">
        <v>137</v>
      </c>
      <c r="P540" s="145">
        <v>8000</v>
      </c>
      <c r="Q540" s="140" t="s">
        <v>137</v>
      </c>
      <c r="R540" s="114" t="s">
        <v>137</v>
      </c>
      <c r="S540" s="121" t="s">
        <v>137</v>
      </c>
      <c r="T540" s="121">
        <v>44103</v>
      </c>
      <c r="U540" s="122" t="s">
        <v>137</v>
      </c>
      <c r="V540" s="154">
        <v>0</v>
      </c>
    </row>
    <row r="541" spans="1:22" ht="15" customHeight="1" x14ac:dyDescent="0.25">
      <c r="A541" s="179" t="s">
        <v>1441</v>
      </c>
      <c r="B541" s="167" t="s">
        <v>133</v>
      </c>
      <c r="C541" s="52"/>
      <c r="D541" s="35" t="s">
        <v>69</v>
      </c>
      <c r="E541" s="164"/>
      <c r="F541" s="111" t="s">
        <v>1556</v>
      </c>
      <c r="G541" s="128" t="str">
        <f>'[1]Výzva_vyplnenie '!$B$7</f>
        <v>Príspevok na rodinný dom s takmer nulovou potrebou energie</v>
      </c>
      <c r="H541" s="35" t="s">
        <v>566</v>
      </c>
      <c r="I541" s="173" t="s">
        <v>980</v>
      </c>
      <c r="J541" s="121">
        <v>44151.339930555558</v>
      </c>
      <c r="K541" s="108" t="s">
        <v>147</v>
      </c>
      <c r="L541" s="133">
        <v>44182</v>
      </c>
      <c r="M541" s="145">
        <v>8000</v>
      </c>
      <c r="N541" s="115" t="str">
        <f t="shared" si="4"/>
        <v>N3/2020/127</v>
      </c>
      <c r="O541" s="108" t="s">
        <v>137</v>
      </c>
      <c r="P541" s="145">
        <v>8000</v>
      </c>
      <c r="Q541" s="140" t="s">
        <v>137</v>
      </c>
      <c r="R541" s="114" t="s">
        <v>137</v>
      </c>
      <c r="S541" s="121" t="s">
        <v>137</v>
      </c>
      <c r="T541" s="121">
        <v>44006</v>
      </c>
      <c r="U541" s="122" t="s">
        <v>137</v>
      </c>
      <c r="V541" s="154">
        <v>0</v>
      </c>
    </row>
    <row r="542" spans="1:22" ht="15" customHeight="1" x14ac:dyDescent="0.25">
      <c r="A542" s="179" t="s">
        <v>1441</v>
      </c>
      <c r="B542" s="167" t="s">
        <v>133</v>
      </c>
      <c r="C542" s="52"/>
      <c r="D542" s="35" t="s">
        <v>69</v>
      </c>
      <c r="E542" s="164"/>
      <c r="F542" s="111" t="s">
        <v>1557</v>
      </c>
      <c r="G542" s="128" t="str">
        <f>'[1]Výzva_vyplnenie '!$B$7</f>
        <v>Príspevok na rodinný dom s takmer nulovou potrebou energie</v>
      </c>
      <c r="H542" s="35" t="s">
        <v>566</v>
      </c>
      <c r="I542" s="173" t="s">
        <v>981</v>
      </c>
      <c r="J542" s="121">
        <v>44151.33997685185</v>
      </c>
      <c r="K542" s="108" t="s">
        <v>147</v>
      </c>
      <c r="L542" s="133">
        <v>44174</v>
      </c>
      <c r="M542" s="145">
        <v>8000</v>
      </c>
      <c r="N542" s="115" t="str">
        <f t="shared" si="4"/>
        <v>N3/2020/128</v>
      </c>
      <c r="O542" s="108" t="s">
        <v>137</v>
      </c>
      <c r="P542" s="145">
        <v>8000</v>
      </c>
      <c r="Q542" s="140" t="s">
        <v>137</v>
      </c>
      <c r="R542" s="114" t="s">
        <v>137</v>
      </c>
      <c r="S542" s="121" t="s">
        <v>137</v>
      </c>
      <c r="T542" s="121">
        <v>44027</v>
      </c>
      <c r="U542" s="122" t="s">
        <v>137</v>
      </c>
      <c r="V542" s="154">
        <v>0</v>
      </c>
    </row>
    <row r="543" spans="1:22" ht="15" customHeight="1" x14ac:dyDescent="0.25">
      <c r="A543" s="179" t="s">
        <v>1441</v>
      </c>
      <c r="B543" s="167" t="s">
        <v>133</v>
      </c>
      <c r="C543" s="52"/>
      <c r="D543" s="35" t="s">
        <v>69</v>
      </c>
      <c r="E543" s="164"/>
      <c r="F543" s="111" t="s">
        <v>1558</v>
      </c>
      <c r="G543" s="128" t="str">
        <f>'[1]Výzva_vyplnenie '!$B$7</f>
        <v>Príspevok na rodinný dom s takmer nulovou potrebou energie</v>
      </c>
      <c r="H543" s="35" t="s">
        <v>566</v>
      </c>
      <c r="I543" s="173" t="s">
        <v>982</v>
      </c>
      <c r="J543" s="121">
        <v>44151.339988425927</v>
      </c>
      <c r="K543" s="108" t="s">
        <v>147</v>
      </c>
      <c r="L543" s="133">
        <v>44174</v>
      </c>
      <c r="M543" s="145">
        <v>8000</v>
      </c>
      <c r="N543" s="115" t="str">
        <f t="shared" si="4"/>
        <v>N3/2020/129</v>
      </c>
      <c r="O543" s="108" t="s">
        <v>137</v>
      </c>
      <c r="P543" s="145">
        <v>8000</v>
      </c>
      <c r="Q543" s="140" t="s">
        <v>137</v>
      </c>
      <c r="R543" s="114" t="s">
        <v>137</v>
      </c>
      <c r="S543" s="121" t="s">
        <v>137</v>
      </c>
      <c r="T543" s="121">
        <v>43748</v>
      </c>
      <c r="U543" s="122" t="s">
        <v>137</v>
      </c>
      <c r="V543" s="154">
        <v>0</v>
      </c>
    </row>
    <row r="544" spans="1:22" ht="15" customHeight="1" x14ac:dyDescent="0.25">
      <c r="A544" s="179" t="s">
        <v>1441</v>
      </c>
      <c r="B544" s="167" t="s">
        <v>133</v>
      </c>
      <c r="C544" s="52"/>
      <c r="D544" s="35" t="s">
        <v>69</v>
      </c>
      <c r="E544" s="164"/>
      <c r="F544" s="111" t="s">
        <v>1559</v>
      </c>
      <c r="G544" s="128" t="str">
        <f>'[1]Výzva_vyplnenie '!$B$7</f>
        <v>Príspevok na rodinný dom s takmer nulovou potrebou energie</v>
      </c>
      <c r="H544" s="35" t="s">
        <v>566</v>
      </c>
      <c r="I544" s="173" t="s">
        <v>983</v>
      </c>
      <c r="J544" s="121">
        <v>44151.34</v>
      </c>
      <c r="K544" s="108" t="s">
        <v>147</v>
      </c>
      <c r="L544" s="133">
        <v>44181</v>
      </c>
      <c r="M544" s="145">
        <v>8000</v>
      </c>
      <c r="N544" s="115" t="str">
        <f t="shared" si="4"/>
        <v>N3/2020/130</v>
      </c>
      <c r="O544" s="108" t="s">
        <v>137</v>
      </c>
      <c r="P544" s="145">
        <v>8000</v>
      </c>
      <c r="Q544" s="140" t="s">
        <v>137</v>
      </c>
      <c r="R544" s="114" t="s">
        <v>137</v>
      </c>
      <c r="S544" s="121" t="s">
        <v>137</v>
      </c>
      <c r="T544" s="121">
        <v>44034</v>
      </c>
      <c r="U544" s="122" t="s">
        <v>137</v>
      </c>
      <c r="V544" s="154">
        <v>0</v>
      </c>
    </row>
    <row r="545" spans="1:22" ht="15" customHeight="1" x14ac:dyDescent="0.25">
      <c r="A545" s="179" t="s">
        <v>1441</v>
      </c>
      <c r="B545" s="167" t="s">
        <v>133</v>
      </c>
      <c r="C545" s="52"/>
      <c r="D545" s="35" t="s">
        <v>69</v>
      </c>
      <c r="E545" s="164"/>
      <c r="F545" s="111" t="s">
        <v>1560</v>
      </c>
      <c r="G545" s="128" t="str">
        <f>'[1]Výzva_vyplnenie '!$B$7</f>
        <v>Príspevok na rodinný dom s takmer nulovou potrebou energie</v>
      </c>
      <c r="H545" s="35" t="s">
        <v>566</v>
      </c>
      <c r="I545" s="173" t="s">
        <v>984</v>
      </c>
      <c r="J545" s="121">
        <v>44151.34002314815</v>
      </c>
      <c r="K545" s="108" t="s">
        <v>147</v>
      </c>
      <c r="L545" s="133">
        <v>44186</v>
      </c>
      <c r="M545" s="145">
        <v>8000</v>
      </c>
      <c r="N545" s="115" t="str">
        <f t="shared" si="4"/>
        <v>N3/2020/131</v>
      </c>
      <c r="O545" s="108" t="s">
        <v>137</v>
      </c>
      <c r="P545" s="145">
        <v>8000</v>
      </c>
      <c r="Q545" s="140" t="s">
        <v>137</v>
      </c>
      <c r="R545" s="114" t="s">
        <v>137</v>
      </c>
      <c r="S545" s="121" t="s">
        <v>137</v>
      </c>
      <c r="T545" s="121">
        <v>44113</v>
      </c>
      <c r="U545" s="122" t="s">
        <v>137</v>
      </c>
      <c r="V545" s="154">
        <v>0</v>
      </c>
    </row>
    <row r="546" spans="1:22" ht="15" customHeight="1" x14ac:dyDescent="0.25">
      <c r="A546" s="179" t="s">
        <v>1441</v>
      </c>
      <c r="B546" s="167" t="s">
        <v>133</v>
      </c>
      <c r="C546" s="52"/>
      <c r="D546" s="35" t="s">
        <v>69</v>
      </c>
      <c r="E546" s="164"/>
      <c r="F546" s="111" t="s">
        <v>1561</v>
      </c>
      <c r="G546" s="128" t="str">
        <f>'[1]Výzva_vyplnenie '!$B$7</f>
        <v>Príspevok na rodinný dom s takmer nulovou potrebou energie</v>
      </c>
      <c r="H546" s="35" t="s">
        <v>566</v>
      </c>
      <c r="I546" s="173" t="s">
        <v>985</v>
      </c>
      <c r="J546" s="121">
        <v>44151.340069444443</v>
      </c>
      <c r="K546" s="108" t="s">
        <v>147</v>
      </c>
      <c r="L546" s="133">
        <v>44175</v>
      </c>
      <c r="M546" s="145">
        <v>8000</v>
      </c>
      <c r="N546" s="115" t="str">
        <f t="shared" si="4"/>
        <v>N3/2020/132</v>
      </c>
      <c r="O546" s="108" t="s">
        <v>137</v>
      </c>
      <c r="P546" s="145">
        <v>8000</v>
      </c>
      <c r="Q546" s="140" t="s">
        <v>137</v>
      </c>
      <c r="R546" s="114" t="s">
        <v>137</v>
      </c>
      <c r="S546" s="121" t="s">
        <v>137</v>
      </c>
      <c r="T546" s="121">
        <v>44126</v>
      </c>
      <c r="U546" s="122" t="s">
        <v>137</v>
      </c>
      <c r="V546" s="154">
        <v>0</v>
      </c>
    </row>
    <row r="547" spans="1:22" ht="15" customHeight="1" x14ac:dyDescent="0.25">
      <c r="A547" s="179" t="s">
        <v>1441</v>
      </c>
      <c r="B547" s="167" t="s">
        <v>133</v>
      </c>
      <c r="C547" s="52"/>
      <c r="D547" s="35" t="s">
        <v>69</v>
      </c>
      <c r="E547" s="164"/>
      <c r="F547" s="111" t="s">
        <v>1562</v>
      </c>
      <c r="G547" s="128" t="str">
        <f>'[1]Výzva_vyplnenie '!$B$7</f>
        <v>Príspevok na rodinný dom s takmer nulovou potrebou energie</v>
      </c>
      <c r="H547" s="35" t="s">
        <v>566</v>
      </c>
      <c r="I547" s="173" t="s">
        <v>986</v>
      </c>
      <c r="J547" s="121">
        <v>44151.340092592596</v>
      </c>
      <c r="K547" s="108" t="s">
        <v>147</v>
      </c>
      <c r="L547" s="133">
        <v>44169</v>
      </c>
      <c r="M547" s="145">
        <v>8000</v>
      </c>
      <c r="N547" s="115" t="str">
        <f t="shared" si="4"/>
        <v>N3/2020/133</v>
      </c>
      <c r="O547" s="108" t="s">
        <v>137</v>
      </c>
      <c r="P547" s="145">
        <v>8000</v>
      </c>
      <c r="Q547" s="140" t="s">
        <v>137</v>
      </c>
      <c r="R547" s="114" t="s">
        <v>137</v>
      </c>
      <c r="S547" s="121" t="s">
        <v>137</v>
      </c>
      <c r="T547" s="121">
        <v>43976</v>
      </c>
      <c r="U547" s="122" t="s">
        <v>137</v>
      </c>
      <c r="V547" s="154">
        <v>0</v>
      </c>
    </row>
    <row r="548" spans="1:22" ht="15" customHeight="1" x14ac:dyDescent="0.25">
      <c r="A548" s="179" t="s">
        <v>1441</v>
      </c>
      <c r="B548" s="167" t="s">
        <v>133</v>
      </c>
      <c r="C548" s="52"/>
      <c r="D548" s="35" t="s">
        <v>69</v>
      </c>
      <c r="E548" s="164"/>
      <c r="F548" s="111" t="s">
        <v>1563</v>
      </c>
      <c r="G548" s="128" t="str">
        <f>'[1]Výzva_vyplnenie '!$B$7</f>
        <v>Príspevok na rodinný dom s takmer nulovou potrebou energie</v>
      </c>
      <c r="H548" s="35" t="s">
        <v>566</v>
      </c>
      <c r="I548" s="173" t="s">
        <v>987</v>
      </c>
      <c r="J548" s="121">
        <v>44151.340127314812</v>
      </c>
      <c r="K548" s="108" t="s">
        <v>147</v>
      </c>
      <c r="L548" s="133">
        <v>44173</v>
      </c>
      <c r="M548" s="145">
        <v>8000</v>
      </c>
      <c r="N548" s="115" t="str">
        <f t="shared" si="4"/>
        <v>N3/2020/134</v>
      </c>
      <c r="O548" s="108" t="s">
        <v>137</v>
      </c>
      <c r="P548" s="145">
        <v>8000</v>
      </c>
      <c r="Q548" s="140" t="s">
        <v>137</v>
      </c>
      <c r="R548" s="114" t="s">
        <v>137</v>
      </c>
      <c r="S548" s="121" t="s">
        <v>137</v>
      </c>
      <c r="T548" s="121">
        <v>43812</v>
      </c>
      <c r="U548" s="122" t="s">
        <v>137</v>
      </c>
      <c r="V548" s="154">
        <v>0</v>
      </c>
    </row>
    <row r="549" spans="1:22" ht="15" customHeight="1" x14ac:dyDescent="0.25">
      <c r="A549" s="179" t="s">
        <v>1441</v>
      </c>
      <c r="B549" s="167" t="s">
        <v>133</v>
      </c>
      <c r="C549" s="52"/>
      <c r="D549" s="35" t="s">
        <v>69</v>
      </c>
      <c r="E549" s="164"/>
      <c r="F549" s="111" t="s">
        <v>1564</v>
      </c>
      <c r="G549" s="128" t="str">
        <f>'[1]Výzva_vyplnenie '!$B$7</f>
        <v>Príspevok na rodinný dom s takmer nulovou potrebou energie</v>
      </c>
      <c r="H549" s="35" t="s">
        <v>566</v>
      </c>
      <c r="I549" s="173" t="s">
        <v>988</v>
      </c>
      <c r="J549" s="121">
        <v>44151.340138888889</v>
      </c>
      <c r="K549" s="108" t="s">
        <v>147</v>
      </c>
      <c r="L549" s="133">
        <v>44175</v>
      </c>
      <c r="M549" s="145">
        <v>8000</v>
      </c>
      <c r="N549" s="115" t="str">
        <f t="shared" si="4"/>
        <v>N3/2020/135</v>
      </c>
      <c r="O549" s="108" t="s">
        <v>137</v>
      </c>
      <c r="P549" s="145">
        <v>8000</v>
      </c>
      <c r="Q549" s="140" t="s">
        <v>137</v>
      </c>
      <c r="R549" s="114" t="s">
        <v>137</v>
      </c>
      <c r="S549" s="121" t="s">
        <v>137</v>
      </c>
      <c r="T549" s="121">
        <v>44013</v>
      </c>
      <c r="U549" s="122" t="s">
        <v>137</v>
      </c>
      <c r="V549" s="154">
        <v>0</v>
      </c>
    </row>
    <row r="550" spans="1:22" ht="15" customHeight="1" x14ac:dyDescent="0.25">
      <c r="A550" s="179" t="s">
        <v>1441</v>
      </c>
      <c r="B550" s="167" t="s">
        <v>133</v>
      </c>
      <c r="C550" s="52"/>
      <c r="D550" s="35" t="s">
        <v>69</v>
      </c>
      <c r="E550" s="164"/>
      <c r="F550" s="111" t="s">
        <v>1565</v>
      </c>
      <c r="G550" s="128" t="str">
        <f>'[1]Výzva_vyplnenie '!$B$7</f>
        <v>Príspevok na rodinný dom s takmer nulovou potrebou energie</v>
      </c>
      <c r="H550" s="35" t="s">
        <v>566</v>
      </c>
      <c r="I550" s="173" t="s">
        <v>989</v>
      </c>
      <c r="J550" s="121">
        <v>44151.340138888889</v>
      </c>
      <c r="K550" s="108" t="s">
        <v>147</v>
      </c>
      <c r="L550" s="133">
        <v>44175</v>
      </c>
      <c r="M550" s="145">
        <v>8000</v>
      </c>
      <c r="N550" s="115" t="str">
        <f t="shared" si="4"/>
        <v>N3/2020/136</v>
      </c>
      <c r="O550" s="108" t="s">
        <v>137</v>
      </c>
      <c r="P550" s="145">
        <v>8000</v>
      </c>
      <c r="Q550" s="140" t="s">
        <v>137</v>
      </c>
      <c r="R550" s="114" t="s">
        <v>137</v>
      </c>
      <c r="S550" s="121" t="s">
        <v>137</v>
      </c>
      <c r="T550" s="121">
        <v>43804</v>
      </c>
      <c r="U550" s="122" t="s">
        <v>137</v>
      </c>
      <c r="V550" s="154">
        <v>0</v>
      </c>
    </row>
    <row r="551" spans="1:22" ht="15" customHeight="1" x14ac:dyDescent="0.25">
      <c r="A551" s="179" t="s">
        <v>1441</v>
      </c>
      <c r="B551" s="167" t="s">
        <v>133</v>
      </c>
      <c r="C551" s="52"/>
      <c r="D551" s="35" t="s">
        <v>69</v>
      </c>
      <c r="E551" s="164"/>
      <c r="F551" s="111" t="s">
        <v>1566</v>
      </c>
      <c r="G551" s="128" t="str">
        <f>'[1]Výzva_vyplnenie '!$B$7</f>
        <v>Príspevok na rodinný dom s takmer nulovou potrebou energie</v>
      </c>
      <c r="H551" s="35" t="s">
        <v>566</v>
      </c>
      <c r="I551" s="173" t="s">
        <v>990</v>
      </c>
      <c r="J551" s="121">
        <v>44151.340138888889</v>
      </c>
      <c r="K551" s="108" t="s">
        <v>147</v>
      </c>
      <c r="L551" s="133">
        <v>44285</v>
      </c>
      <c r="M551" s="145">
        <v>8000</v>
      </c>
      <c r="N551" s="115" t="str">
        <f t="shared" si="4"/>
        <v>N3/2020/137</v>
      </c>
      <c r="O551" s="108" t="s">
        <v>137</v>
      </c>
      <c r="P551" s="145">
        <v>8000</v>
      </c>
      <c r="Q551" s="140" t="s">
        <v>137</v>
      </c>
      <c r="R551" s="114" t="s">
        <v>137</v>
      </c>
      <c r="S551" s="121" t="s">
        <v>137</v>
      </c>
      <c r="T551" s="121">
        <v>43775</v>
      </c>
      <c r="U551" s="122" t="s">
        <v>137</v>
      </c>
      <c r="V551" s="154">
        <v>0</v>
      </c>
    </row>
    <row r="552" spans="1:22" ht="15" customHeight="1" x14ac:dyDescent="0.25">
      <c r="A552" s="179" t="s">
        <v>1441</v>
      </c>
      <c r="B552" s="167" t="s">
        <v>133</v>
      </c>
      <c r="C552" s="52"/>
      <c r="D552" s="35" t="s">
        <v>69</v>
      </c>
      <c r="E552" s="164"/>
      <c r="F552" s="111" t="s">
        <v>1567</v>
      </c>
      <c r="G552" s="128" t="str">
        <f>'[1]Výzva_vyplnenie '!$B$7</f>
        <v>Príspevok na rodinný dom s takmer nulovou potrebou energie</v>
      </c>
      <c r="H552" s="35" t="s">
        <v>566</v>
      </c>
      <c r="I552" s="173" t="s">
        <v>991</v>
      </c>
      <c r="J552" s="121">
        <v>44151.340150462966</v>
      </c>
      <c r="K552" s="108" t="s">
        <v>147</v>
      </c>
      <c r="L552" s="133">
        <v>44175</v>
      </c>
      <c r="M552" s="145">
        <v>8000</v>
      </c>
      <c r="N552" s="115" t="str">
        <f t="shared" si="4"/>
        <v>N3/2020/138</v>
      </c>
      <c r="O552" s="108" t="s">
        <v>137</v>
      </c>
      <c r="P552" s="145">
        <v>8000</v>
      </c>
      <c r="Q552" s="140" t="s">
        <v>137</v>
      </c>
      <c r="R552" s="114" t="s">
        <v>137</v>
      </c>
      <c r="S552" s="121" t="s">
        <v>137</v>
      </c>
      <c r="T552" s="121">
        <v>43874</v>
      </c>
      <c r="U552" s="122" t="s">
        <v>137</v>
      </c>
      <c r="V552" s="154">
        <v>0</v>
      </c>
    </row>
    <row r="553" spans="1:22" ht="15" customHeight="1" x14ac:dyDescent="0.25">
      <c r="A553" s="179" t="s">
        <v>1441</v>
      </c>
      <c r="B553" s="167" t="s">
        <v>133</v>
      </c>
      <c r="C553" s="52"/>
      <c r="D553" s="35" t="s">
        <v>69</v>
      </c>
      <c r="E553" s="164"/>
      <c r="F553" s="111" t="s">
        <v>1568</v>
      </c>
      <c r="G553" s="128" t="str">
        <f>'[1]Výzva_vyplnenie '!$B$7</f>
        <v>Príspevok na rodinný dom s takmer nulovou potrebou energie</v>
      </c>
      <c r="H553" s="35" t="s">
        <v>566</v>
      </c>
      <c r="I553" s="173" t="s">
        <v>992</v>
      </c>
      <c r="J553" s="121">
        <v>44151.340150462966</v>
      </c>
      <c r="K553" s="108" t="s">
        <v>147</v>
      </c>
      <c r="L553" s="133">
        <v>44181</v>
      </c>
      <c r="M553" s="145">
        <v>8000</v>
      </c>
      <c r="N553" s="115" t="str">
        <f t="shared" si="4"/>
        <v>N3/2020/139</v>
      </c>
      <c r="O553" s="108" t="s">
        <v>137</v>
      </c>
      <c r="P553" s="145">
        <v>8000</v>
      </c>
      <c r="Q553" s="140" t="s">
        <v>137</v>
      </c>
      <c r="R553" s="114" t="s">
        <v>137</v>
      </c>
      <c r="S553" s="121" t="s">
        <v>137</v>
      </c>
      <c r="T553" s="121">
        <v>43760</v>
      </c>
      <c r="U553" s="122" t="s">
        <v>137</v>
      </c>
      <c r="V553" s="154">
        <v>0</v>
      </c>
    </row>
    <row r="554" spans="1:22" ht="15" customHeight="1" x14ac:dyDescent="0.25">
      <c r="A554" s="179" t="s">
        <v>1441</v>
      </c>
      <c r="B554" s="167" t="s">
        <v>133</v>
      </c>
      <c r="C554" s="52"/>
      <c r="D554" s="35" t="s">
        <v>69</v>
      </c>
      <c r="E554" s="164"/>
      <c r="F554" s="111" t="s">
        <v>1569</v>
      </c>
      <c r="G554" s="128" t="str">
        <f>'[1]Výzva_vyplnenie '!$B$7</f>
        <v>Príspevok na rodinný dom s takmer nulovou potrebou energie</v>
      </c>
      <c r="H554" s="35" t="s">
        <v>566</v>
      </c>
      <c r="I554" s="173" t="s">
        <v>993</v>
      </c>
      <c r="J554" s="121">
        <v>44151.340162037035</v>
      </c>
      <c r="K554" s="108" t="s">
        <v>147</v>
      </c>
      <c r="L554" s="133">
        <v>44216</v>
      </c>
      <c r="M554" s="145">
        <v>8000</v>
      </c>
      <c r="N554" s="115" t="str">
        <f t="shared" si="4"/>
        <v>N3/2020/140</v>
      </c>
      <c r="O554" s="108" t="s">
        <v>137</v>
      </c>
      <c r="P554" s="145">
        <v>8000</v>
      </c>
      <c r="Q554" s="140" t="s">
        <v>137</v>
      </c>
      <c r="R554" s="114" t="s">
        <v>137</v>
      </c>
      <c r="S554" s="121" t="s">
        <v>137</v>
      </c>
      <c r="T554" s="121">
        <v>43928</v>
      </c>
      <c r="U554" s="122" t="s">
        <v>137</v>
      </c>
      <c r="V554" s="154">
        <v>0</v>
      </c>
    </row>
    <row r="555" spans="1:22" ht="15" customHeight="1" x14ac:dyDescent="0.25">
      <c r="A555" s="179" t="s">
        <v>1441</v>
      </c>
      <c r="B555" s="167" t="s">
        <v>133</v>
      </c>
      <c r="C555" s="52"/>
      <c r="D555" s="35" t="s">
        <v>69</v>
      </c>
      <c r="E555" s="164"/>
      <c r="F555" s="111" t="s">
        <v>1570</v>
      </c>
      <c r="G555" s="128" t="str">
        <f>'[1]Výzva_vyplnenie '!$B$7</f>
        <v>Príspevok na rodinný dom s takmer nulovou potrebou energie</v>
      </c>
      <c r="H555" s="35" t="s">
        <v>566</v>
      </c>
      <c r="I555" s="173" t="s">
        <v>994</v>
      </c>
      <c r="J555" s="121">
        <v>44151.340173611112</v>
      </c>
      <c r="K555" s="108" t="s">
        <v>147</v>
      </c>
      <c r="L555" s="133">
        <v>44169</v>
      </c>
      <c r="M555" s="145">
        <v>8000</v>
      </c>
      <c r="N555" s="115" t="str">
        <f t="shared" si="4"/>
        <v>N3/2020/141</v>
      </c>
      <c r="O555" s="108" t="s">
        <v>137</v>
      </c>
      <c r="P555" s="145">
        <v>8000</v>
      </c>
      <c r="Q555" s="140" t="s">
        <v>137</v>
      </c>
      <c r="R555" s="114" t="s">
        <v>137</v>
      </c>
      <c r="S555" s="121" t="s">
        <v>137</v>
      </c>
      <c r="T555" s="121">
        <v>44102</v>
      </c>
      <c r="U555" s="122" t="s">
        <v>137</v>
      </c>
      <c r="V555" s="154">
        <v>0</v>
      </c>
    </row>
    <row r="556" spans="1:22" ht="15" customHeight="1" x14ac:dyDescent="0.25">
      <c r="A556" s="179" t="s">
        <v>1441</v>
      </c>
      <c r="B556" s="167" t="s">
        <v>133</v>
      </c>
      <c r="C556" s="52"/>
      <c r="D556" s="35" t="s">
        <v>69</v>
      </c>
      <c r="E556" s="164"/>
      <c r="F556" s="111" t="s">
        <v>1571</v>
      </c>
      <c r="G556" s="128" t="str">
        <f>'[1]Výzva_vyplnenie '!$B$7</f>
        <v>Príspevok na rodinný dom s takmer nulovou potrebou energie</v>
      </c>
      <c r="H556" s="35" t="s">
        <v>566</v>
      </c>
      <c r="I556" s="173" t="s">
        <v>995</v>
      </c>
      <c r="J556" s="121">
        <v>44151.340219907404</v>
      </c>
      <c r="K556" s="108" t="s">
        <v>147</v>
      </c>
      <c r="L556" s="133">
        <v>44182</v>
      </c>
      <c r="M556" s="145">
        <v>8000</v>
      </c>
      <c r="N556" s="115" t="str">
        <f t="shared" si="4"/>
        <v>N3/2020/142</v>
      </c>
      <c r="O556" s="108" t="s">
        <v>137</v>
      </c>
      <c r="P556" s="145">
        <v>8000</v>
      </c>
      <c r="Q556" s="140" t="s">
        <v>137</v>
      </c>
      <c r="R556" s="114" t="s">
        <v>137</v>
      </c>
      <c r="S556" s="121" t="s">
        <v>137</v>
      </c>
      <c r="T556" s="121">
        <v>43700</v>
      </c>
      <c r="U556" s="122" t="s">
        <v>137</v>
      </c>
      <c r="V556" s="154">
        <v>0</v>
      </c>
    </row>
    <row r="557" spans="1:22" ht="15" customHeight="1" x14ac:dyDescent="0.25">
      <c r="A557" s="179" t="s">
        <v>1441</v>
      </c>
      <c r="B557" s="167" t="s">
        <v>133</v>
      </c>
      <c r="C557" s="52"/>
      <c r="D557" s="35" t="s">
        <v>69</v>
      </c>
      <c r="E557" s="164"/>
      <c r="F557" s="111" t="s">
        <v>1572</v>
      </c>
      <c r="G557" s="128" t="str">
        <f>'[1]Výzva_vyplnenie '!$B$7</f>
        <v>Príspevok na rodinný dom s takmer nulovou potrebou energie</v>
      </c>
      <c r="H557" s="35" t="s">
        <v>566</v>
      </c>
      <c r="I557" s="173" t="s">
        <v>996</v>
      </c>
      <c r="J557" s="121">
        <v>44151.340219907404</v>
      </c>
      <c r="K557" s="108" t="s">
        <v>147</v>
      </c>
      <c r="L557" s="133">
        <v>44182</v>
      </c>
      <c r="M557" s="145">
        <v>8000</v>
      </c>
      <c r="N557" s="115" t="str">
        <f t="shared" ref="N557:N572" si="5">F557</f>
        <v>N3/2020/143</v>
      </c>
      <c r="O557" s="108" t="s">
        <v>137</v>
      </c>
      <c r="P557" s="145">
        <v>8000</v>
      </c>
      <c r="Q557" s="140" t="s">
        <v>137</v>
      </c>
      <c r="R557" s="114" t="s">
        <v>137</v>
      </c>
      <c r="S557" s="121" t="s">
        <v>137</v>
      </c>
      <c r="T557" s="121">
        <v>44064</v>
      </c>
      <c r="U557" s="122" t="s">
        <v>137</v>
      </c>
      <c r="V557" s="154">
        <v>0</v>
      </c>
    </row>
    <row r="558" spans="1:22" ht="15" customHeight="1" x14ac:dyDescent="0.25">
      <c r="A558" s="179" t="s">
        <v>1441</v>
      </c>
      <c r="B558" s="167" t="s">
        <v>133</v>
      </c>
      <c r="C558" s="52"/>
      <c r="D558" s="35" t="s">
        <v>69</v>
      </c>
      <c r="E558" s="164"/>
      <c r="F558" s="111" t="s">
        <v>1573</v>
      </c>
      <c r="G558" s="128" t="str">
        <f>'[1]Výzva_vyplnenie '!$B$7</f>
        <v>Príspevok na rodinný dom s takmer nulovou potrebou energie</v>
      </c>
      <c r="H558" s="35" t="s">
        <v>566</v>
      </c>
      <c r="I558" s="173" t="s">
        <v>997</v>
      </c>
      <c r="J558" s="121">
        <v>44151.340243055558</v>
      </c>
      <c r="K558" s="108" t="s">
        <v>147</v>
      </c>
      <c r="L558" s="133">
        <v>44173</v>
      </c>
      <c r="M558" s="145">
        <v>8000</v>
      </c>
      <c r="N558" s="115" t="str">
        <f t="shared" si="5"/>
        <v>N3/2020/144</v>
      </c>
      <c r="O558" s="108" t="s">
        <v>137</v>
      </c>
      <c r="P558" s="145">
        <v>8000</v>
      </c>
      <c r="Q558" s="140" t="s">
        <v>137</v>
      </c>
      <c r="R558" s="114" t="s">
        <v>137</v>
      </c>
      <c r="S558" s="121" t="s">
        <v>137</v>
      </c>
      <c r="T558" s="121">
        <v>44120</v>
      </c>
      <c r="U558" s="122" t="s">
        <v>137</v>
      </c>
      <c r="V558" s="154">
        <v>0</v>
      </c>
    </row>
    <row r="559" spans="1:22" ht="15" customHeight="1" x14ac:dyDescent="0.25">
      <c r="A559" s="179" t="s">
        <v>1441</v>
      </c>
      <c r="B559" s="167" t="s">
        <v>133</v>
      </c>
      <c r="C559" s="52"/>
      <c r="D559" s="35" t="s">
        <v>69</v>
      </c>
      <c r="E559" s="164"/>
      <c r="F559" s="111" t="s">
        <v>1574</v>
      </c>
      <c r="G559" s="128" t="str">
        <f>'[1]Výzva_vyplnenie '!$B$7</f>
        <v>Príspevok na rodinný dom s takmer nulovou potrebou energie</v>
      </c>
      <c r="H559" s="35" t="s">
        <v>566</v>
      </c>
      <c r="I559" s="173" t="s">
        <v>998</v>
      </c>
      <c r="J559" s="121">
        <v>44151.340277777781</v>
      </c>
      <c r="K559" s="108" t="s">
        <v>147</v>
      </c>
      <c r="L559" s="133">
        <v>44175</v>
      </c>
      <c r="M559" s="145">
        <v>8000</v>
      </c>
      <c r="N559" s="115" t="str">
        <f t="shared" si="5"/>
        <v>N3/2020/145</v>
      </c>
      <c r="O559" s="108" t="s">
        <v>137</v>
      </c>
      <c r="P559" s="145">
        <v>8000</v>
      </c>
      <c r="Q559" s="140" t="s">
        <v>137</v>
      </c>
      <c r="R559" s="114" t="s">
        <v>137</v>
      </c>
      <c r="S559" s="121" t="s">
        <v>137</v>
      </c>
      <c r="T559" s="121">
        <v>43789</v>
      </c>
      <c r="U559" s="122" t="s">
        <v>137</v>
      </c>
      <c r="V559" s="154">
        <v>0</v>
      </c>
    </row>
    <row r="560" spans="1:22" ht="15" customHeight="1" x14ac:dyDescent="0.25">
      <c r="A560" s="179" t="s">
        <v>1441</v>
      </c>
      <c r="B560" s="167" t="s">
        <v>133</v>
      </c>
      <c r="C560" s="52"/>
      <c r="D560" s="35" t="s">
        <v>69</v>
      </c>
      <c r="E560" s="164"/>
      <c r="F560" s="111" t="s">
        <v>1575</v>
      </c>
      <c r="G560" s="128" t="str">
        <f>'[1]Výzva_vyplnenie '!$B$7</f>
        <v>Príspevok na rodinný dom s takmer nulovou potrebou energie</v>
      </c>
      <c r="H560" s="35" t="s">
        <v>566</v>
      </c>
      <c r="I560" s="173" t="s">
        <v>999</v>
      </c>
      <c r="J560" s="121">
        <v>44151.340289351851</v>
      </c>
      <c r="K560" s="108" t="s">
        <v>147</v>
      </c>
      <c r="L560" s="133">
        <v>44175</v>
      </c>
      <c r="M560" s="145">
        <v>8000</v>
      </c>
      <c r="N560" s="115" t="str">
        <f t="shared" si="5"/>
        <v>N3/2020/147</v>
      </c>
      <c r="O560" s="108" t="s">
        <v>137</v>
      </c>
      <c r="P560" s="145">
        <v>8000</v>
      </c>
      <c r="Q560" s="140" t="s">
        <v>137</v>
      </c>
      <c r="R560" s="114" t="s">
        <v>137</v>
      </c>
      <c r="S560" s="121" t="s">
        <v>137</v>
      </c>
      <c r="T560" s="121">
        <v>43970</v>
      </c>
      <c r="U560" s="122" t="s">
        <v>137</v>
      </c>
      <c r="V560" s="154">
        <v>0</v>
      </c>
    </row>
    <row r="561" spans="1:22" ht="15" customHeight="1" x14ac:dyDescent="0.25">
      <c r="A561" s="179" t="s">
        <v>1441</v>
      </c>
      <c r="B561" s="167" t="s">
        <v>133</v>
      </c>
      <c r="C561" s="52"/>
      <c r="D561" s="35" t="s">
        <v>69</v>
      </c>
      <c r="E561" s="164"/>
      <c r="F561" s="111" t="s">
        <v>1576</v>
      </c>
      <c r="G561" s="128" t="str">
        <f>'[1]Výzva_vyplnenie '!$B$7</f>
        <v>Príspevok na rodinný dom s takmer nulovou potrebou energie</v>
      </c>
      <c r="H561" s="35" t="s">
        <v>566</v>
      </c>
      <c r="I561" s="173" t="s">
        <v>1000</v>
      </c>
      <c r="J561" s="121">
        <v>44151.340312499997</v>
      </c>
      <c r="K561" s="108" t="s">
        <v>147</v>
      </c>
      <c r="L561" s="133">
        <v>44181</v>
      </c>
      <c r="M561" s="145">
        <v>8000</v>
      </c>
      <c r="N561" s="115" t="str">
        <f t="shared" si="5"/>
        <v>N3/2020/148</v>
      </c>
      <c r="O561" s="108" t="s">
        <v>137</v>
      </c>
      <c r="P561" s="145">
        <v>8000</v>
      </c>
      <c r="Q561" s="140" t="s">
        <v>137</v>
      </c>
      <c r="R561" s="114" t="s">
        <v>137</v>
      </c>
      <c r="S561" s="121" t="s">
        <v>137</v>
      </c>
      <c r="T561" s="121">
        <v>43738</v>
      </c>
      <c r="U561" s="122" t="s">
        <v>137</v>
      </c>
      <c r="V561" s="154">
        <v>0</v>
      </c>
    </row>
    <row r="562" spans="1:22" ht="15" customHeight="1" x14ac:dyDescent="0.25">
      <c r="A562" s="179" t="s">
        <v>1441</v>
      </c>
      <c r="B562" s="167" t="s">
        <v>133</v>
      </c>
      <c r="C562" s="52"/>
      <c r="D562" s="35" t="s">
        <v>69</v>
      </c>
      <c r="E562" s="164"/>
      <c r="F562" s="111" t="s">
        <v>1577</v>
      </c>
      <c r="G562" s="128" t="str">
        <f>'[1]Výzva_vyplnenie '!$B$7</f>
        <v>Príspevok na rodinný dom s takmer nulovou potrebou energie</v>
      </c>
      <c r="H562" s="35" t="s">
        <v>566</v>
      </c>
      <c r="I562" s="173" t="s">
        <v>1001</v>
      </c>
      <c r="J562" s="121">
        <v>44151.340312499997</v>
      </c>
      <c r="K562" s="108" t="s">
        <v>147</v>
      </c>
      <c r="L562" s="133">
        <v>44174</v>
      </c>
      <c r="M562" s="145">
        <v>8000</v>
      </c>
      <c r="N562" s="115" t="str">
        <f t="shared" si="5"/>
        <v>N3/2020/150</v>
      </c>
      <c r="O562" s="108" t="s">
        <v>137</v>
      </c>
      <c r="P562" s="145">
        <v>8000</v>
      </c>
      <c r="Q562" s="140" t="s">
        <v>137</v>
      </c>
      <c r="R562" s="114" t="s">
        <v>137</v>
      </c>
      <c r="S562" s="121" t="s">
        <v>137</v>
      </c>
      <c r="T562" s="121">
        <v>43794</v>
      </c>
      <c r="U562" s="122" t="s">
        <v>137</v>
      </c>
      <c r="V562" s="154">
        <v>0</v>
      </c>
    </row>
    <row r="563" spans="1:22" ht="15" customHeight="1" x14ac:dyDescent="0.25">
      <c r="A563" s="179" t="s">
        <v>1441</v>
      </c>
      <c r="B563" s="167" t="s">
        <v>133</v>
      </c>
      <c r="C563" s="52"/>
      <c r="D563" s="35" t="s">
        <v>69</v>
      </c>
      <c r="E563" s="164"/>
      <c r="F563" s="111" t="s">
        <v>1578</v>
      </c>
      <c r="G563" s="128" t="str">
        <f>'[1]Výzva_vyplnenie '!$B$7</f>
        <v>Príspevok na rodinný dom s takmer nulovou potrebou energie</v>
      </c>
      <c r="H563" s="35" t="s">
        <v>566</v>
      </c>
      <c r="I563" s="173" t="s">
        <v>1002</v>
      </c>
      <c r="J563" s="121">
        <v>44151.340312499997</v>
      </c>
      <c r="K563" s="108" t="s">
        <v>147</v>
      </c>
      <c r="L563" s="133">
        <v>44209</v>
      </c>
      <c r="M563" s="145">
        <v>8000</v>
      </c>
      <c r="N563" s="115" t="str">
        <f t="shared" si="5"/>
        <v>N3/2020/151</v>
      </c>
      <c r="O563" s="108" t="s">
        <v>137</v>
      </c>
      <c r="P563" s="145">
        <v>8000</v>
      </c>
      <c r="Q563" s="140" t="s">
        <v>137</v>
      </c>
      <c r="R563" s="114" t="s">
        <v>137</v>
      </c>
      <c r="S563" s="121" t="s">
        <v>137</v>
      </c>
      <c r="T563" s="121">
        <v>43602</v>
      </c>
      <c r="U563" s="122" t="s">
        <v>137</v>
      </c>
      <c r="V563" s="154">
        <v>0</v>
      </c>
    </row>
    <row r="564" spans="1:22" ht="15" customHeight="1" x14ac:dyDescent="0.25">
      <c r="A564" s="179" t="s">
        <v>1441</v>
      </c>
      <c r="B564" s="167" t="s">
        <v>133</v>
      </c>
      <c r="C564" s="52"/>
      <c r="D564" s="35" t="s">
        <v>69</v>
      </c>
      <c r="E564" s="164"/>
      <c r="F564" s="111" t="s">
        <v>1579</v>
      </c>
      <c r="G564" s="128" t="str">
        <f>'[1]Výzva_vyplnenie '!$B$7</f>
        <v>Príspevok na rodinný dom s takmer nulovou potrebou energie</v>
      </c>
      <c r="H564" s="35" t="s">
        <v>566</v>
      </c>
      <c r="I564" s="173" t="s">
        <v>1003</v>
      </c>
      <c r="J564" s="121">
        <v>44151.34033564815</v>
      </c>
      <c r="K564" s="108" t="s">
        <v>147</v>
      </c>
      <c r="L564" s="133">
        <v>44173</v>
      </c>
      <c r="M564" s="145">
        <v>8000</v>
      </c>
      <c r="N564" s="115" t="str">
        <f t="shared" si="5"/>
        <v>N3/2020/152</v>
      </c>
      <c r="O564" s="108" t="s">
        <v>137</v>
      </c>
      <c r="P564" s="145">
        <v>8000</v>
      </c>
      <c r="Q564" s="140" t="s">
        <v>137</v>
      </c>
      <c r="R564" s="114" t="s">
        <v>137</v>
      </c>
      <c r="S564" s="121" t="s">
        <v>137</v>
      </c>
      <c r="T564" s="121">
        <v>43718</v>
      </c>
      <c r="U564" s="122" t="s">
        <v>137</v>
      </c>
      <c r="V564" s="154">
        <v>0</v>
      </c>
    </row>
    <row r="565" spans="1:22" ht="15" customHeight="1" x14ac:dyDescent="0.25">
      <c r="A565" s="179" t="s">
        <v>1441</v>
      </c>
      <c r="B565" s="167" t="s">
        <v>133</v>
      </c>
      <c r="C565" s="52"/>
      <c r="D565" s="35" t="s">
        <v>69</v>
      </c>
      <c r="E565" s="164"/>
      <c r="F565" s="111" t="s">
        <v>1580</v>
      </c>
      <c r="G565" s="128" t="str">
        <f>'[1]Výzva_vyplnenie '!$B$7</f>
        <v>Príspevok na rodinný dom s takmer nulovou potrebou energie</v>
      </c>
      <c r="H565" s="35" t="s">
        <v>566</v>
      </c>
      <c r="I565" s="173" t="s">
        <v>1004</v>
      </c>
      <c r="J565" s="121">
        <v>44151.340405092589</v>
      </c>
      <c r="K565" s="108" t="s">
        <v>147</v>
      </c>
      <c r="L565" s="133">
        <v>44182</v>
      </c>
      <c r="M565" s="145">
        <v>8000</v>
      </c>
      <c r="N565" s="115" t="str">
        <f t="shared" si="5"/>
        <v>N3/2020/153</v>
      </c>
      <c r="O565" s="108" t="s">
        <v>137</v>
      </c>
      <c r="P565" s="145">
        <v>8000</v>
      </c>
      <c r="Q565" s="140" t="s">
        <v>137</v>
      </c>
      <c r="R565" s="114" t="s">
        <v>137</v>
      </c>
      <c r="S565" s="121" t="s">
        <v>137</v>
      </c>
      <c r="T565" s="121">
        <v>44109</v>
      </c>
      <c r="U565" s="122" t="s">
        <v>137</v>
      </c>
      <c r="V565" s="154">
        <v>0</v>
      </c>
    </row>
    <row r="566" spans="1:22" ht="15" customHeight="1" x14ac:dyDescent="0.25">
      <c r="A566" s="179" t="s">
        <v>1441</v>
      </c>
      <c r="B566" s="167" t="s">
        <v>133</v>
      </c>
      <c r="C566" s="52"/>
      <c r="D566" s="35" t="s">
        <v>69</v>
      </c>
      <c r="E566" s="164"/>
      <c r="F566" s="111" t="s">
        <v>1581</v>
      </c>
      <c r="G566" s="128" t="str">
        <f>'[1]Výzva_vyplnenie '!$B$7</f>
        <v>Príspevok na rodinný dom s takmer nulovou potrebou energie</v>
      </c>
      <c r="H566" s="35" t="s">
        <v>566</v>
      </c>
      <c r="I566" s="173" t="s">
        <v>1005</v>
      </c>
      <c r="J566" s="121">
        <v>44151.340405092589</v>
      </c>
      <c r="K566" s="108" t="s">
        <v>147</v>
      </c>
      <c r="L566" s="133">
        <v>44175</v>
      </c>
      <c r="M566" s="145">
        <v>8000</v>
      </c>
      <c r="N566" s="115" t="str">
        <f t="shared" si="5"/>
        <v>N3/2020/154</v>
      </c>
      <c r="O566" s="108" t="s">
        <v>137</v>
      </c>
      <c r="P566" s="145">
        <v>8000</v>
      </c>
      <c r="Q566" s="140" t="s">
        <v>137</v>
      </c>
      <c r="R566" s="114" t="s">
        <v>137</v>
      </c>
      <c r="S566" s="121" t="s">
        <v>137</v>
      </c>
      <c r="T566" s="121">
        <v>44057</v>
      </c>
      <c r="U566" s="122" t="s">
        <v>137</v>
      </c>
      <c r="V566" s="154">
        <v>0</v>
      </c>
    </row>
    <row r="567" spans="1:22" ht="15" customHeight="1" x14ac:dyDescent="0.25">
      <c r="A567" s="179" t="s">
        <v>1441</v>
      </c>
      <c r="B567" s="167" t="s">
        <v>133</v>
      </c>
      <c r="C567" s="52"/>
      <c r="D567" s="35" t="s">
        <v>69</v>
      </c>
      <c r="E567" s="164"/>
      <c r="F567" s="111" t="s">
        <v>1582</v>
      </c>
      <c r="G567" s="128" t="str">
        <f>'[1]Výzva_vyplnenie '!$B$7</f>
        <v>Príspevok na rodinný dom s takmer nulovou potrebou energie</v>
      </c>
      <c r="H567" s="35" t="s">
        <v>566</v>
      </c>
      <c r="I567" s="173" t="s">
        <v>1006</v>
      </c>
      <c r="J567" s="121">
        <v>44151.340405092589</v>
      </c>
      <c r="K567" s="108" t="s">
        <v>147</v>
      </c>
      <c r="L567" s="133">
        <v>44215</v>
      </c>
      <c r="M567" s="145">
        <v>8000</v>
      </c>
      <c r="N567" s="115" t="str">
        <f t="shared" si="5"/>
        <v>N3/2020/155</v>
      </c>
      <c r="O567" s="108" t="s">
        <v>137</v>
      </c>
      <c r="P567" s="145">
        <v>8000</v>
      </c>
      <c r="Q567" s="140" t="s">
        <v>137</v>
      </c>
      <c r="R567" s="114" t="s">
        <v>137</v>
      </c>
      <c r="S567" s="121" t="s">
        <v>137</v>
      </c>
      <c r="T567" s="121">
        <v>44147</v>
      </c>
      <c r="U567" s="122" t="s">
        <v>137</v>
      </c>
      <c r="V567" s="154">
        <v>0</v>
      </c>
    </row>
    <row r="568" spans="1:22" ht="15" customHeight="1" x14ac:dyDescent="0.25">
      <c r="A568" s="179" t="s">
        <v>1441</v>
      </c>
      <c r="B568" s="167" t="s">
        <v>133</v>
      </c>
      <c r="C568" s="52"/>
      <c r="D568" s="35" t="s">
        <v>69</v>
      </c>
      <c r="E568" s="164"/>
      <c r="F568" s="111" t="s">
        <v>1583</v>
      </c>
      <c r="G568" s="128" t="str">
        <f>'[1]Výzva_vyplnenie '!$B$7</f>
        <v>Príspevok na rodinný dom s takmer nulovou potrebou energie</v>
      </c>
      <c r="H568" s="35" t="s">
        <v>566</v>
      </c>
      <c r="I568" s="173" t="s">
        <v>1007</v>
      </c>
      <c r="J568" s="121">
        <v>44151.340405092589</v>
      </c>
      <c r="K568" s="108" t="s">
        <v>147</v>
      </c>
      <c r="L568" s="133">
        <v>44180</v>
      </c>
      <c r="M568" s="145">
        <v>8000</v>
      </c>
      <c r="N568" s="115" t="str">
        <f t="shared" si="5"/>
        <v>N3/2020/156</v>
      </c>
      <c r="O568" s="108" t="s">
        <v>137</v>
      </c>
      <c r="P568" s="145">
        <v>8000</v>
      </c>
      <c r="Q568" s="140" t="s">
        <v>137</v>
      </c>
      <c r="R568" s="114" t="s">
        <v>137</v>
      </c>
      <c r="S568" s="121" t="s">
        <v>137</v>
      </c>
      <c r="T568" s="121">
        <v>43983</v>
      </c>
      <c r="U568" s="122" t="s">
        <v>137</v>
      </c>
      <c r="V568" s="154">
        <v>0</v>
      </c>
    </row>
    <row r="569" spans="1:22" ht="15" customHeight="1" x14ac:dyDescent="0.25">
      <c r="A569" s="179" t="s">
        <v>1441</v>
      </c>
      <c r="B569" s="167" t="s">
        <v>133</v>
      </c>
      <c r="C569" s="52"/>
      <c r="D569" s="35" t="s">
        <v>69</v>
      </c>
      <c r="E569" s="164"/>
      <c r="F569" s="111" t="s">
        <v>1584</v>
      </c>
      <c r="G569" s="128" t="str">
        <f>'[1]Výzva_vyplnenie '!$B$7</f>
        <v>Príspevok na rodinný dom s takmer nulovou potrebou energie</v>
      </c>
      <c r="H569" s="35" t="s">
        <v>566</v>
      </c>
      <c r="I569" s="173" t="s">
        <v>1008</v>
      </c>
      <c r="J569" s="121">
        <v>44151.340416666666</v>
      </c>
      <c r="K569" s="108" t="s">
        <v>147</v>
      </c>
      <c r="L569" s="133">
        <v>44175</v>
      </c>
      <c r="M569" s="145">
        <v>8000</v>
      </c>
      <c r="N569" s="115" t="str">
        <f t="shared" si="5"/>
        <v>N3/2020/157</v>
      </c>
      <c r="O569" s="108" t="s">
        <v>137</v>
      </c>
      <c r="P569" s="145">
        <v>8000</v>
      </c>
      <c r="Q569" s="140" t="s">
        <v>137</v>
      </c>
      <c r="R569" s="114" t="s">
        <v>137</v>
      </c>
      <c r="S569" s="121" t="s">
        <v>137</v>
      </c>
      <c r="T569" s="121">
        <v>44011</v>
      </c>
      <c r="U569" s="122" t="s">
        <v>137</v>
      </c>
      <c r="V569" s="154">
        <v>0</v>
      </c>
    </row>
    <row r="570" spans="1:22" ht="15" customHeight="1" x14ac:dyDescent="0.25">
      <c r="A570" s="179" t="s">
        <v>1441</v>
      </c>
      <c r="B570" s="167" t="s">
        <v>133</v>
      </c>
      <c r="C570" s="52"/>
      <c r="D570" s="35" t="s">
        <v>69</v>
      </c>
      <c r="E570" s="164"/>
      <c r="F570" s="111" t="s">
        <v>1585</v>
      </c>
      <c r="G570" s="128" t="str">
        <f>'[1]Výzva_vyplnenie '!$B$7</f>
        <v>Príspevok na rodinný dom s takmer nulovou potrebou energie</v>
      </c>
      <c r="H570" s="35" t="s">
        <v>566</v>
      </c>
      <c r="I570" s="173" t="s">
        <v>1009</v>
      </c>
      <c r="J570" s="121">
        <v>44151.340416666666</v>
      </c>
      <c r="K570" s="108" t="s">
        <v>147</v>
      </c>
      <c r="L570" s="133">
        <v>44223</v>
      </c>
      <c r="M570" s="145">
        <v>8000</v>
      </c>
      <c r="N570" s="115" t="str">
        <f t="shared" si="5"/>
        <v>N3/2020/158</v>
      </c>
      <c r="O570" s="108" t="s">
        <v>137</v>
      </c>
      <c r="P570" s="145">
        <v>8000</v>
      </c>
      <c r="Q570" s="140" t="s">
        <v>137</v>
      </c>
      <c r="R570" s="114" t="s">
        <v>137</v>
      </c>
      <c r="S570" s="121" t="s">
        <v>137</v>
      </c>
      <c r="T570" s="121">
        <v>43826</v>
      </c>
      <c r="U570" s="122" t="s">
        <v>137</v>
      </c>
      <c r="V570" s="154">
        <v>0</v>
      </c>
    </row>
    <row r="571" spans="1:22" ht="15" customHeight="1" x14ac:dyDescent="0.25">
      <c r="A571" s="179" t="s">
        <v>1441</v>
      </c>
      <c r="B571" s="167" t="s">
        <v>133</v>
      </c>
      <c r="C571" s="52"/>
      <c r="D571" s="35" t="s">
        <v>69</v>
      </c>
      <c r="E571" s="164"/>
      <c r="F571" s="111" t="s">
        <v>1586</v>
      </c>
      <c r="G571" s="128" t="str">
        <f>'[1]Výzva_vyplnenie '!$B$7</f>
        <v>Príspevok na rodinný dom s takmer nulovou potrebou energie</v>
      </c>
      <c r="H571" s="35" t="s">
        <v>566</v>
      </c>
      <c r="I571" s="173" t="s">
        <v>1010</v>
      </c>
      <c r="J571" s="121">
        <v>44151.340416666666</v>
      </c>
      <c r="K571" s="108" t="s">
        <v>147</v>
      </c>
      <c r="L571" s="133">
        <v>44175</v>
      </c>
      <c r="M571" s="145">
        <v>8000</v>
      </c>
      <c r="N571" s="115" t="str">
        <f t="shared" si="5"/>
        <v>N3/2020/159</v>
      </c>
      <c r="O571" s="108" t="s">
        <v>137</v>
      </c>
      <c r="P571" s="145">
        <v>8000</v>
      </c>
      <c r="Q571" s="140" t="s">
        <v>137</v>
      </c>
      <c r="R571" s="114" t="s">
        <v>137</v>
      </c>
      <c r="S571" s="121" t="s">
        <v>137</v>
      </c>
      <c r="T571" s="121">
        <v>43830</v>
      </c>
      <c r="U571" s="122" t="s">
        <v>137</v>
      </c>
      <c r="V571" s="154">
        <v>0</v>
      </c>
    </row>
    <row r="572" spans="1:22" ht="18" customHeight="1" x14ac:dyDescent="0.25">
      <c r="A572" s="179" t="s">
        <v>1441</v>
      </c>
      <c r="B572" s="167" t="s">
        <v>133</v>
      </c>
      <c r="C572" s="52"/>
      <c r="D572" s="35" t="s">
        <v>69</v>
      </c>
      <c r="E572" s="164"/>
      <c r="F572" s="111" t="s">
        <v>1587</v>
      </c>
      <c r="G572" s="128" t="str">
        <f>'[1]Výzva_vyplnenie '!$B$7</f>
        <v>Príspevok na rodinný dom s takmer nulovou potrebou energie</v>
      </c>
      <c r="H572" s="35" t="s">
        <v>566</v>
      </c>
      <c r="I572" s="173" t="s">
        <v>1011</v>
      </c>
      <c r="J572" s="121">
        <v>44151.340497685182</v>
      </c>
      <c r="K572" s="108" t="s">
        <v>147</v>
      </c>
      <c r="L572" s="133">
        <v>44186</v>
      </c>
      <c r="M572" s="145">
        <v>8000</v>
      </c>
      <c r="N572" s="115" t="str">
        <f t="shared" si="5"/>
        <v>N3/2020/160</v>
      </c>
      <c r="O572" s="108" t="s">
        <v>137</v>
      </c>
      <c r="P572" s="145">
        <v>8000</v>
      </c>
      <c r="Q572" s="140" t="s">
        <v>137</v>
      </c>
      <c r="R572" s="114" t="s">
        <v>137</v>
      </c>
      <c r="S572" s="121" t="s">
        <v>137</v>
      </c>
      <c r="T572" s="121">
        <v>43546</v>
      </c>
      <c r="U572" s="122" t="s">
        <v>137</v>
      </c>
      <c r="V572" s="154">
        <v>0</v>
      </c>
    </row>
    <row r="573" spans="1:22" ht="14.25" customHeight="1" x14ac:dyDescent="0.25">
      <c r="A573" s="51" t="s">
        <v>867</v>
      </c>
      <c r="B573" s="168" t="s">
        <v>567</v>
      </c>
      <c r="C573" s="114">
        <v>305707</v>
      </c>
      <c r="D573" s="35" t="s">
        <v>52</v>
      </c>
      <c r="E573" s="164"/>
      <c r="F573" s="111" t="s">
        <v>606</v>
      </c>
      <c r="G573" s="112" t="s">
        <v>126</v>
      </c>
      <c r="H573" s="35" t="s">
        <v>865</v>
      </c>
      <c r="I573" s="173" t="s">
        <v>607</v>
      </c>
      <c r="J573" s="121">
        <v>44211</v>
      </c>
      <c r="K573" s="108" t="s">
        <v>147</v>
      </c>
      <c r="L573" s="133">
        <v>44350</v>
      </c>
      <c r="M573" s="145">
        <v>155480</v>
      </c>
      <c r="N573" s="108" t="s">
        <v>606</v>
      </c>
      <c r="O573" s="108" t="s">
        <v>606</v>
      </c>
      <c r="P573" s="145">
        <v>155480</v>
      </c>
      <c r="Q573" s="140">
        <v>288773.23</v>
      </c>
      <c r="R573" s="121">
        <v>44357</v>
      </c>
      <c r="S573" s="121">
        <v>43709</v>
      </c>
      <c r="T573" s="121">
        <v>44105</v>
      </c>
      <c r="U573" s="122" t="s">
        <v>137</v>
      </c>
      <c r="V573" s="154">
        <v>0</v>
      </c>
    </row>
    <row r="574" spans="1:22" ht="15" customHeight="1" x14ac:dyDescent="0.25">
      <c r="A574" s="51" t="s">
        <v>868</v>
      </c>
      <c r="B574" s="168" t="s">
        <v>567</v>
      </c>
      <c r="C574" s="114">
        <v>305707</v>
      </c>
      <c r="D574" s="35" t="s">
        <v>52</v>
      </c>
      <c r="E574" s="164"/>
      <c r="F574" s="111" t="s">
        <v>608</v>
      </c>
      <c r="G574" s="112" t="s">
        <v>126</v>
      </c>
      <c r="H574" s="35" t="s">
        <v>866</v>
      </c>
      <c r="I574" s="173" t="s">
        <v>607</v>
      </c>
      <c r="J574" s="121">
        <v>44211</v>
      </c>
      <c r="K574" s="108" t="s">
        <v>147</v>
      </c>
      <c r="L574" s="133">
        <v>44350</v>
      </c>
      <c r="M574" s="145">
        <v>12740</v>
      </c>
      <c r="N574" s="108" t="s">
        <v>608</v>
      </c>
      <c r="O574" s="108" t="s">
        <v>608</v>
      </c>
      <c r="P574" s="145">
        <v>12740</v>
      </c>
      <c r="Q574" s="140">
        <v>11296</v>
      </c>
      <c r="R574" s="121">
        <v>44357</v>
      </c>
      <c r="S574" s="121">
        <v>43709</v>
      </c>
      <c r="T574" s="121">
        <v>44105</v>
      </c>
      <c r="U574" s="122" t="s">
        <v>137</v>
      </c>
      <c r="V574" s="154">
        <v>0</v>
      </c>
    </row>
    <row r="575" spans="1:22" ht="15" customHeight="1" x14ac:dyDescent="0.25">
      <c r="A575" s="51" t="s">
        <v>867</v>
      </c>
      <c r="B575" s="168" t="s">
        <v>567</v>
      </c>
      <c r="C575" s="114">
        <v>318442</v>
      </c>
      <c r="D575" s="35" t="s">
        <v>52</v>
      </c>
      <c r="E575" s="164"/>
      <c r="F575" s="111" t="s">
        <v>609</v>
      </c>
      <c r="G575" s="112" t="s">
        <v>126</v>
      </c>
      <c r="H575" s="35" t="s">
        <v>865</v>
      </c>
      <c r="I575" s="173" t="s">
        <v>610</v>
      </c>
      <c r="J575" s="121">
        <v>44211</v>
      </c>
      <c r="K575" s="108" t="s">
        <v>147</v>
      </c>
      <c r="L575" s="133">
        <v>44361</v>
      </c>
      <c r="M575" s="145">
        <v>479600</v>
      </c>
      <c r="N575" s="108" t="s">
        <v>609</v>
      </c>
      <c r="O575" s="108" t="s">
        <v>609</v>
      </c>
      <c r="P575" s="145">
        <v>479600</v>
      </c>
      <c r="Q575" s="140">
        <v>719400.09000000008</v>
      </c>
      <c r="R575" s="121">
        <v>44368</v>
      </c>
      <c r="S575" s="121">
        <v>43617</v>
      </c>
      <c r="T575" s="121">
        <v>44018</v>
      </c>
      <c r="U575" s="122" t="s">
        <v>137</v>
      </c>
      <c r="V575" s="154">
        <v>0</v>
      </c>
    </row>
    <row r="576" spans="1:22" ht="15" customHeight="1" x14ac:dyDescent="0.25">
      <c r="A576" s="51" t="s">
        <v>868</v>
      </c>
      <c r="B576" s="168" t="s">
        <v>567</v>
      </c>
      <c r="C576" s="114">
        <v>318442</v>
      </c>
      <c r="D576" s="35" t="s">
        <v>52</v>
      </c>
      <c r="E576" s="164"/>
      <c r="F576" s="111" t="s">
        <v>611</v>
      </c>
      <c r="G576" s="112" t="s">
        <v>126</v>
      </c>
      <c r="H576" s="35" t="s">
        <v>866</v>
      </c>
      <c r="I576" s="173" t="s">
        <v>610</v>
      </c>
      <c r="J576" s="121">
        <v>44211</v>
      </c>
      <c r="K576" s="108" t="s">
        <v>147</v>
      </c>
      <c r="L576" s="133">
        <v>44361</v>
      </c>
      <c r="M576" s="145">
        <v>49890</v>
      </c>
      <c r="N576" s="108" t="s">
        <v>611</v>
      </c>
      <c r="O576" s="108" t="s">
        <v>611</v>
      </c>
      <c r="P576" s="145">
        <v>49890</v>
      </c>
      <c r="Q576" s="140">
        <v>59360.17</v>
      </c>
      <c r="R576" s="121">
        <v>44368</v>
      </c>
      <c r="S576" s="121">
        <v>43617</v>
      </c>
      <c r="T576" s="121">
        <v>44018</v>
      </c>
      <c r="U576" s="122" t="s">
        <v>137</v>
      </c>
      <c r="V576" s="154">
        <v>0</v>
      </c>
    </row>
    <row r="577" spans="1:22" ht="15" customHeight="1" x14ac:dyDescent="0.25">
      <c r="A577" s="51" t="s">
        <v>867</v>
      </c>
      <c r="B577" s="168" t="s">
        <v>567</v>
      </c>
      <c r="C577" s="114">
        <v>310255</v>
      </c>
      <c r="D577" s="35" t="s">
        <v>52</v>
      </c>
      <c r="E577" s="164"/>
      <c r="F577" s="111" t="s">
        <v>612</v>
      </c>
      <c r="G577" s="112" t="s">
        <v>126</v>
      </c>
      <c r="H577" s="35" t="s">
        <v>865</v>
      </c>
      <c r="I577" s="173" t="s">
        <v>613</v>
      </c>
      <c r="J577" s="121">
        <v>44222</v>
      </c>
      <c r="K577" s="108" t="s">
        <v>147</v>
      </c>
      <c r="L577" s="133">
        <v>44350</v>
      </c>
      <c r="M577" s="145">
        <v>493340</v>
      </c>
      <c r="N577" s="108" t="s">
        <v>612</v>
      </c>
      <c r="O577" s="108" t="s">
        <v>612</v>
      </c>
      <c r="P577" s="145">
        <v>493340</v>
      </c>
      <c r="Q577" s="140">
        <v>916225.22</v>
      </c>
      <c r="R577" s="121">
        <v>44357</v>
      </c>
      <c r="S577" s="121">
        <v>43678</v>
      </c>
      <c r="T577" s="121">
        <v>44083</v>
      </c>
      <c r="U577" s="122" t="s">
        <v>137</v>
      </c>
      <c r="V577" s="154">
        <v>0</v>
      </c>
    </row>
    <row r="578" spans="1:22" ht="15" customHeight="1" x14ac:dyDescent="0.25">
      <c r="A578" s="51" t="s">
        <v>868</v>
      </c>
      <c r="B578" s="168" t="s">
        <v>567</v>
      </c>
      <c r="C578" s="114">
        <v>310255</v>
      </c>
      <c r="D578" s="35" t="s">
        <v>52</v>
      </c>
      <c r="E578" s="164"/>
      <c r="F578" s="111" t="s">
        <v>614</v>
      </c>
      <c r="G578" s="112" t="s">
        <v>126</v>
      </c>
      <c r="H578" s="35" t="s">
        <v>866</v>
      </c>
      <c r="I578" s="173" t="s">
        <v>613</v>
      </c>
      <c r="J578" s="121">
        <v>44222</v>
      </c>
      <c r="K578" s="108" t="s">
        <v>147</v>
      </c>
      <c r="L578" s="133">
        <v>44350</v>
      </c>
      <c r="M578" s="145">
        <v>48210</v>
      </c>
      <c r="N578" s="108" t="s">
        <v>614</v>
      </c>
      <c r="O578" s="108" t="s">
        <v>614</v>
      </c>
      <c r="P578" s="145">
        <v>45480</v>
      </c>
      <c r="Q578" s="141">
        <v>59734.179999999993</v>
      </c>
      <c r="R578" s="121">
        <v>44357</v>
      </c>
      <c r="S578" s="121">
        <v>43709</v>
      </c>
      <c r="T578" s="121">
        <v>44083</v>
      </c>
      <c r="U578" s="122" t="s">
        <v>137</v>
      </c>
      <c r="V578" s="154">
        <v>0</v>
      </c>
    </row>
    <row r="579" spans="1:22" ht="15" customHeight="1" x14ac:dyDescent="0.25">
      <c r="A579" s="51" t="s">
        <v>867</v>
      </c>
      <c r="B579" s="168" t="s">
        <v>567</v>
      </c>
      <c r="C579" s="114">
        <v>314285</v>
      </c>
      <c r="D579" s="35" t="s">
        <v>52</v>
      </c>
      <c r="E579" s="164"/>
      <c r="F579" s="111" t="s">
        <v>615</v>
      </c>
      <c r="G579" s="112" t="s">
        <v>126</v>
      </c>
      <c r="H579" s="35" t="s">
        <v>865</v>
      </c>
      <c r="I579" s="173" t="s">
        <v>616</v>
      </c>
      <c r="J579" s="113">
        <v>44260</v>
      </c>
      <c r="K579" s="108" t="s">
        <v>147</v>
      </c>
      <c r="L579" s="133">
        <v>44377</v>
      </c>
      <c r="M579" s="145">
        <v>376480</v>
      </c>
      <c r="N579" s="108" t="s">
        <v>615</v>
      </c>
      <c r="O579" s="108" t="s">
        <v>615</v>
      </c>
      <c r="P579" s="145">
        <v>376480</v>
      </c>
      <c r="Q579" s="141">
        <v>564729.41</v>
      </c>
      <c r="R579" s="121">
        <v>44379</v>
      </c>
      <c r="S579" s="121">
        <v>44378</v>
      </c>
      <c r="T579" s="121">
        <v>45138</v>
      </c>
      <c r="U579" s="122" t="s">
        <v>137</v>
      </c>
      <c r="V579" s="154">
        <v>0</v>
      </c>
    </row>
    <row r="580" spans="1:22" ht="15" customHeight="1" x14ac:dyDescent="0.25">
      <c r="A580" s="51" t="s">
        <v>868</v>
      </c>
      <c r="B580" s="168" t="s">
        <v>567</v>
      </c>
      <c r="C580" s="114">
        <v>314285</v>
      </c>
      <c r="D580" s="35" t="s">
        <v>52</v>
      </c>
      <c r="E580" s="164"/>
      <c r="F580" s="111" t="s">
        <v>617</v>
      </c>
      <c r="G580" s="112" t="s">
        <v>126</v>
      </c>
      <c r="H580" s="35" t="s">
        <v>866</v>
      </c>
      <c r="I580" s="173" t="s">
        <v>616</v>
      </c>
      <c r="J580" s="113">
        <v>44260</v>
      </c>
      <c r="K580" s="108" t="s">
        <v>147</v>
      </c>
      <c r="L580" s="133">
        <v>44377</v>
      </c>
      <c r="M580" s="145">
        <v>35950</v>
      </c>
      <c r="N580" s="108" t="s">
        <v>617</v>
      </c>
      <c r="O580" s="108" t="s">
        <v>617</v>
      </c>
      <c r="P580" s="145">
        <v>35950</v>
      </c>
      <c r="Q580" s="141">
        <v>123809.32999999999</v>
      </c>
      <c r="R580" s="121">
        <v>44379</v>
      </c>
      <c r="S580" s="121">
        <v>44378</v>
      </c>
      <c r="T580" s="121">
        <v>45138</v>
      </c>
      <c r="U580" s="122" t="s">
        <v>137</v>
      </c>
      <c r="V580" s="154">
        <v>0</v>
      </c>
    </row>
    <row r="581" spans="1:22" ht="15" customHeight="1" x14ac:dyDescent="0.25">
      <c r="A581" s="51" t="s">
        <v>867</v>
      </c>
      <c r="B581" s="168" t="s">
        <v>567</v>
      </c>
      <c r="C581" s="114">
        <v>327735</v>
      </c>
      <c r="D581" s="35" t="s">
        <v>52</v>
      </c>
      <c r="E581" s="164"/>
      <c r="F581" s="111" t="s">
        <v>618</v>
      </c>
      <c r="G581" s="112" t="s">
        <v>126</v>
      </c>
      <c r="H581" s="35" t="s">
        <v>865</v>
      </c>
      <c r="I581" s="173" t="s">
        <v>619</v>
      </c>
      <c r="J581" s="113">
        <v>44244</v>
      </c>
      <c r="K581" s="108" t="s">
        <v>147</v>
      </c>
      <c r="L581" s="133">
        <v>44361</v>
      </c>
      <c r="M581" s="145">
        <v>428420</v>
      </c>
      <c r="N581" s="108" t="s">
        <v>618</v>
      </c>
      <c r="O581" s="108" t="s">
        <v>618</v>
      </c>
      <c r="P581" s="145">
        <v>428420</v>
      </c>
      <c r="Q581" s="141">
        <v>795644</v>
      </c>
      <c r="R581" s="121">
        <v>44368</v>
      </c>
      <c r="S581" s="121">
        <v>44409</v>
      </c>
      <c r="T581" s="121">
        <v>45077</v>
      </c>
      <c r="U581" s="122" t="s">
        <v>137</v>
      </c>
      <c r="V581" s="154">
        <v>0</v>
      </c>
    </row>
    <row r="582" spans="1:22" ht="15" customHeight="1" x14ac:dyDescent="0.25">
      <c r="A582" s="51" t="s">
        <v>868</v>
      </c>
      <c r="B582" s="168" t="s">
        <v>567</v>
      </c>
      <c r="C582" s="114">
        <v>327735</v>
      </c>
      <c r="D582" s="35" t="s">
        <v>52</v>
      </c>
      <c r="E582" s="164"/>
      <c r="F582" s="111" t="s">
        <v>620</v>
      </c>
      <c r="G582" s="112" t="s">
        <v>126</v>
      </c>
      <c r="H582" s="35" t="s">
        <v>866</v>
      </c>
      <c r="I582" s="173" t="s">
        <v>619</v>
      </c>
      <c r="J582" s="113">
        <v>44244</v>
      </c>
      <c r="K582" s="108" t="s">
        <v>147</v>
      </c>
      <c r="L582" s="133">
        <v>44361</v>
      </c>
      <c r="M582" s="145">
        <v>34780</v>
      </c>
      <c r="N582" s="108" t="s">
        <v>620</v>
      </c>
      <c r="O582" s="108" t="s">
        <v>620</v>
      </c>
      <c r="P582" s="145">
        <v>34780</v>
      </c>
      <c r="Q582" s="141">
        <v>80196.67</v>
      </c>
      <c r="R582" s="121">
        <v>44368</v>
      </c>
      <c r="S582" s="121">
        <v>44409</v>
      </c>
      <c r="T582" s="121">
        <v>45077</v>
      </c>
      <c r="U582" s="122" t="s">
        <v>137</v>
      </c>
      <c r="V582" s="154">
        <v>0</v>
      </c>
    </row>
    <row r="583" spans="1:22" ht="15" customHeight="1" x14ac:dyDescent="0.25">
      <c r="A583" s="51" t="s">
        <v>867</v>
      </c>
      <c r="B583" s="168" t="s">
        <v>567</v>
      </c>
      <c r="C583" s="114">
        <v>306096</v>
      </c>
      <c r="D583" s="35" t="s">
        <v>52</v>
      </c>
      <c r="E583" s="164"/>
      <c r="F583" s="111" t="s">
        <v>621</v>
      </c>
      <c r="G583" s="112" t="s">
        <v>126</v>
      </c>
      <c r="H583" s="35" t="s">
        <v>865</v>
      </c>
      <c r="I583" s="173" t="s">
        <v>622</v>
      </c>
      <c r="J583" s="113">
        <v>44231</v>
      </c>
      <c r="K583" s="108" t="s">
        <v>147</v>
      </c>
      <c r="L583" s="133">
        <v>44361</v>
      </c>
      <c r="M583" s="145">
        <v>539910</v>
      </c>
      <c r="N583" s="108" t="s">
        <v>621</v>
      </c>
      <c r="O583" s="108" t="s">
        <v>621</v>
      </c>
      <c r="P583" s="145">
        <v>539910</v>
      </c>
      <c r="Q583" s="141">
        <v>1002693.3</v>
      </c>
      <c r="R583" s="121">
        <v>44368</v>
      </c>
      <c r="S583" s="121">
        <v>43739</v>
      </c>
      <c r="T583" s="121">
        <v>44012</v>
      </c>
      <c r="U583" s="122" t="s">
        <v>137</v>
      </c>
      <c r="V583" s="154">
        <v>0</v>
      </c>
    </row>
    <row r="584" spans="1:22" ht="15" customHeight="1" x14ac:dyDescent="0.25">
      <c r="A584" s="51" t="s">
        <v>868</v>
      </c>
      <c r="B584" s="168" t="s">
        <v>567</v>
      </c>
      <c r="C584" s="114">
        <v>306096</v>
      </c>
      <c r="D584" s="35" t="s">
        <v>52</v>
      </c>
      <c r="E584" s="164"/>
      <c r="F584" s="111" t="s">
        <v>623</v>
      </c>
      <c r="G584" s="112" t="s">
        <v>126</v>
      </c>
      <c r="H584" s="35" t="s">
        <v>866</v>
      </c>
      <c r="I584" s="173" t="s">
        <v>622</v>
      </c>
      <c r="J584" s="113">
        <v>44231</v>
      </c>
      <c r="K584" s="108" t="s">
        <v>147</v>
      </c>
      <c r="L584" s="133">
        <v>44361</v>
      </c>
      <c r="M584" s="145">
        <v>64910</v>
      </c>
      <c r="N584" s="108" t="s">
        <v>623</v>
      </c>
      <c r="O584" s="108" t="s">
        <v>623</v>
      </c>
      <c r="P584" s="145">
        <v>64910</v>
      </c>
      <c r="Q584" s="141">
        <v>173812.8</v>
      </c>
      <c r="R584" s="121">
        <v>44368</v>
      </c>
      <c r="S584" s="121">
        <v>43739</v>
      </c>
      <c r="T584" s="121">
        <v>44012</v>
      </c>
      <c r="U584" s="122" t="s">
        <v>137</v>
      </c>
      <c r="V584" s="154">
        <v>0</v>
      </c>
    </row>
    <row r="585" spans="1:22" ht="15" customHeight="1" x14ac:dyDescent="0.25">
      <c r="A585" s="51" t="s">
        <v>867</v>
      </c>
      <c r="B585" s="168" t="s">
        <v>567</v>
      </c>
      <c r="C585" s="114">
        <v>322997</v>
      </c>
      <c r="D585" s="35" t="s">
        <v>52</v>
      </c>
      <c r="E585" s="164"/>
      <c r="F585" s="111" t="s">
        <v>624</v>
      </c>
      <c r="G585" s="112" t="s">
        <v>126</v>
      </c>
      <c r="H585" s="35" t="s">
        <v>865</v>
      </c>
      <c r="I585" s="173" t="s">
        <v>625</v>
      </c>
      <c r="J585" s="113">
        <v>44242</v>
      </c>
      <c r="K585" s="108" t="s">
        <v>147</v>
      </c>
      <c r="L585" s="133">
        <v>44377</v>
      </c>
      <c r="M585" s="145">
        <v>113970</v>
      </c>
      <c r="N585" s="108" t="s">
        <v>624</v>
      </c>
      <c r="O585" s="108" t="s">
        <v>624</v>
      </c>
      <c r="P585" s="145">
        <v>113970</v>
      </c>
      <c r="Q585" s="141">
        <v>211674.7</v>
      </c>
      <c r="R585" s="121">
        <v>44379</v>
      </c>
      <c r="S585" s="121">
        <v>44409</v>
      </c>
      <c r="T585" s="121">
        <v>45138</v>
      </c>
      <c r="U585" s="122" t="s">
        <v>137</v>
      </c>
      <c r="V585" s="154">
        <v>0</v>
      </c>
    </row>
    <row r="586" spans="1:22" ht="15" customHeight="1" x14ac:dyDescent="0.25">
      <c r="A586" s="51" t="s">
        <v>868</v>
      </c>
      <c r="B586" s="168" t="s">
        <v>567</v>
      </c>
      <c r="C586" s="114">
        <v>322997</v>
      </c>
      <c r="D586" s="35" t="s">
        <v>52</v>
      </c>
      <c r="E586" s="164"/>
      <c r="F586" s="111" t="s">
        <v>626</v>
      </c>
      <c r="G586" s="112" t="s">
        <v>126</v>
      </c>
      <c r="H586" s="35" t="s">
        <v>866</v>
      </c>
      <c r="I586" s="173" t="s">
        <v>625</v>
      </c>
      <c r="J586" s="113">
        <v>44242</v>
      </c>
      <c r="K586" s="108" t="s">
        <v>147</v>
      </c>
      <c r="L586" s="133">
        <v>44377</v>
      </c>
      <c r="M586" s="145">
        <v>3590</v>
      </c>
      <c r="N586" s="108" t="s">
        <v>626</v>
      </c>
      <c r="O586" s="108" t="s">
        <v>626</v>
      </c>
      <c r="P586" s="145">
        <v>3590</v>
      </c>
      <c r="Q586" s="141">
        <v>9975.73</v>
      </c>
      <c r="R586" s="121">
        <v>44379</v>
      </c>
      <c r="S586" s="121">
        <v>44409</v>
      </c>
      <c r="T586" s="121">
        <v>45138</v>
      </c>
      <c r="U586" s="122" t="s">
        <v>137</v>
      </c>
      <c r="V586" s="154">
        <v>0</v>
      </c>
    </row>
    <row r="587" spans="1:22" ht="15" customHeight="1" x14ac:dyDescent="0.25">
      <c r="A587" s="51" t="s">
        <v>867</v>
      </c>
      <c r="B587" s="168" t="s">
        <v>567</v>
      </c>
      <c r="C587" s="114">
        <v>306665</v>
      </c>
      <c r="D587" s="35" t="s">
        <v>52</v>
      </c>
      <c r="E587" s="164"/>
      <c r="F587" s="111" t="s">
        <v>627</v>
      </c>
      <c r="G587" s="112" t="s">
        <v>126</v>
      </c>
      <c r="H587" s="35" t="s">
        <v>865</v>
      </c>
      <c r="I587" s="173" t="s">
        <v>628</v>
      </c>
      <c r="J587" s="113">
        <v>44253</v>
      </c>
      <c r="K587" s="108" t="s">
        <v>147</v>
      </c>
      <c r="L587" s="133">
        <v>44377</v>
      </c>
      <c r="M587" s="145">
        <v>171080</v>
      </c>
      <c r="N587" s="108" t="s">
        <v>627</v>
      </c>
      <c r="O587" s="108" t="s">
        <v>627</v>
      </c>
      <c r="P587" s="145">
        <v>171080</v>
      </c>
      <c r="Q587" s="141">
        <v>317732.23</v>
      </c>
      <c r="R587" s="121">
        <v>44379</v>
      </c>
      <c r="S587" s="121">
        <v>44440</v>
      </c>
      <c r="T587" s="121">
        <v>44926</v>
      </c>
      <c r="U587" s="122" t="s">
        <v>137</v>
      </c>
      <c r="V587" s="154">
        <v>0</v>
      </c>
    </row>
    <row r="588" spans="1:22" ht="15" customHeight="1" x14ac:dyDescent="0.25">
      <c r="A588" s="51" t="s">
        <v>868</v>
      </c>
      <c r="B588" s="168" t="s">
        <v>567</v>
      </c>
      <c r="C588" s="114">
        <v>306665</v>
      </c>
      <c r="D588" s="35" t="s">
        <v>52</v>
      </c>
      <c r="E588" s="164"/>
      <c r="F588" s="111" t="s">
        <v>629</v>
      </c>
      <c r="G588" s="112" t="s">
        <v>126</v>
      </c>
      <c r="H588" s="35" t="s">
        <v>866</v>
      </c>
      <c r="I588" s="173" t="s">
        <v>628</v>
      </c>
      <c r="J588" s="113">
        <v>44253</v>
      </c>
      <c r="K588" s="108" t="s">
        <v>147</v>
      </c>
      <c r="L588" s="133">
        <v>44377</v>
      </c>
      <c r="M588" s="145">
        <v>8750</v>
      </c>
      <c r="N588" s="108" t="s">
        <v>629</v>
      </c>
      <c r="O588" s="108" t="s">
        <v>629</v>
      </c>
      <c r="P588" s="145">
        <v>8750</v>
      </c>
      <c r="Q588" s="141">
        <v>5278.01</v>
      </c>
      <c r="R588" s="121">
        <v>44379</v>
      </c>
      <c r="S588" s="121">
        <v>44440</v>
      </c>
      <c r="T588" s="121">
        <v>44926</v>
      </c>
      <c r="U588" s="122" t="s">
        <v>137</v>
      </c>
      <c r="V588" s="154">
        <v>0</v>
      </c>
    </row>
    <row r="589" spans="1:22" ht="15" customHeight="1" x14ac:dyDescent="0.25">
      <c r="A589" s="51" t="s">
        <v>867</v>
      </c>
      <c r="B589" s="168" t="s">
        <v>567</v>
      </c>
      <c r="C589" s="114">
        <v>307211</v>
      </c>
      <c r="D589" s="35" t="s">
        <v>52</v>
      </c>
      <c r="E589" s="164"/>
      <c r="F589" s="111" t="s">
        <v>630</v>
      </c>
      <c r="G589" s="112" t="s">
        <v>126</v>
      </c>
      <c r="H589" s="35" t="s">
        <v>865</v>
      </c>
      <c r="I589" s="173" t="s">
        <v>631</v>
      </c>
      <c r="J589" s="113">
        <v>44253</v>
      </c>
      <c r="K589" s="108" t="s">
        <v>147</v>
      </c>
      <c r="L589" s="133">
        <v>44377</v>
      </c>
      <c r="M589" s="145">
        <v>215600</v>
      </c>
      <c r="N589" s="108" t="s">
        <v>630</v>
      </c>
      <c r="O589" s="108" t="s">
        <v>630</v>
      </c>
      <c r="P589" s="145">
        <v>215600</v>
      </c>
      <c r="Q589" s="141">
        <v>400400</v>
      </c>
      <c r="R589" s="121">
        <v>44379</v>
      </c>
      <c r="S589" s="121">
        <v>43647</v>
      </c>
      <c r="T589" s="121">
        <v>44146</v>
      </c>
      <c r="U589" s="122" t="s">
        <v>137</v>
      </c>
      <c r="V589" s="154">
        <v>0</v>
      </c>
    </row>
    <row r="590" spans="1:22" ht="15" customHeight="1" x14ac:dyDescent="0.25">
      <c r="A590" s="51" t="s">
        <v>868</v>
      </c>
      <c r="B590" s="168" t="s">
        <v>567</v>
      </c>
      <c r="C590" s="114">
        <v>307211</v>
      </c>
      <c r="D590" s="35" t="s">
        <v>52</v>
      </c>
      <c r="E590" s="164"/>
      <c r="F590" s="111" t="s">
        <v>632</v>
      </c>
      <c r="G590" s="112" t="s">
        <v>126</v>
      </c>
      <c r="H590" s="35" t="s">
        <v>866</v>
      </c>
      <c r="I590" s="173" t="s">
        <v>631</v>
      </c>
      <c r="J590" s="113">
        <v>44253</v>
      </c>
      <c r="K590" s="108" t="s">
        <v>147</v>
      </c>
      <c r="L590" s="133">
        <v>44377</v>
      </c>
      <c r="M590" s="145">
        <v>28140</v>
      </c>
      <c r="N590" s="108" t="s">
        <v>632</v>
      </c>
      <c r="O590" s="108" t="s">
        <v>632</v>
      </c>
      <c r="P590" s="145">
        <v>28140</v>
      </c>
      <c r="Q590" s="141">
        <v>36271.339999999997</v>
      </c>
      <c r="R590" s="121">
        <v>44379</v>
      </c>
      <c r="S590" s="121">
        <v>43647</v>
      </c>
      <c r="T590" s="121">
        <v>44158</v>
      </c>
      <c r="U590" s="122" t="s">
        <v>137</v>
      </c>
      <c r="V590" s="154">
        <v>0</v>
      </c>
    </row>
    <row r="591" spans="1:22" ht="15" customHeight="1" x14ac:dyDescent="0.25">
      <c r="A591" s="51" t="s">
        <v>867</v>
      </c>
      <c r="B591" s="168" t="s">
        <v>567</v>
      </c>
      <c r="C591" s="114">
        <v>648574</v>
      </c>
      <c r="D591" s="35" t="s">
        <v>52</v>
      </c>
      <c r="E591" s="164"/>
      <c r="F591" s="111" t="s">
        <v>633</v>
      </c>
      <c r="G591" s="112" t="s">
        <v>126</v>
      </c>
      <c r="H591" s="35" t="s">
        <v>865</v>
      </c>
      <c r="I591" s="173" t="s">
        <v>634</v>
      </c>
      <c r="J591" s="113">
        <v>44279</v>
      </c>
      <c r="K591" s="108" t="s">
        <v>147</v>
      </c>
      <c r="L591" s="133">
        <v>44377</v>
      </c>
      <c r="M591" s="145">
        <v>165550</v>
      </c>
      <c r="N591" s="108" t="s">
        <v>633</v>
      </c>
      <c r="O591" s="108" t="s">
        <v>633</v>
      </c>
      <c r="P591" s="145">
        <v>165550</v>
      </c>
      <c r="Q591" s="141">
        <v>307472</v>
      </c>
      <c r="R591" s="121">
        <v>44379</v>
      </c>
      <c r="S591" s="121">
        <v>44317</v>
      </c>
      <c r="T591" s="121">
        <v>44712</v>
      </c>
      <c r="U591" s="122" t="s">
        <v>137</v>
      </c>
      <c r="V591" s="154">
        <v>0</v>
      </c>
    </row>
    <row r="592" spans="1:22" ht="15" customHeight="1" x14ac:dyDescent="0.25">
      <c r="A592" s="51" t="s">
        <v>868</v>
      </c>
      <c r="B592" s="168" t="s">
        <v>567</v>
      </c>
      <c r="C592" s="114">
        <v>648574</v>
      </c>
      <c r="D592" s="35" t="s">
        <v>52</v>
      </c>
      <c r="E592" s="164"/>
      <c r="F592" s="111" t="s">
        <v>635</v>
      </c>
      <c r="G592" s="112" t="s">
        <v>126</v>
      </c>
      <c r="H592" s="35" t="s">
        <v>866</v>
      </c>
      <c r="I592" s="173" t="s">
        <v>634</v>
      </c>
      <c r="J592" s="113">
        <v>44279</v>
      </c>
      <c r="K592" s="108" t="s">
        <v>147</v>
      </c>
      <c r="L592" s="133">
        <v>44377</v>
      </c>
      <c r="M592" s="145">
        <v>14540</v>
      </c>
      <c r="N592" s="108" t="s">
        <v>635</v>
      </c>
      <c r="O592" s="108" t="s">
        <v>635</v>
      </c>
      <c r="P592" s="145">
        <v>14540</v>
      </c>
      <c r="Q592" s="141">
        <v>17149.86</v>
      </c>
      <c r="R592" s="121">
        <v>44379</v>
      </c>
      <c r="S592" s="121">
        <v>44317</v>
      </c>
      <c r="T592" s="121">
        <v>44712</v>
      </c>
      <c r="U592" s="122" t="s">
        <v>137</v>
      </c>
      <c r="V592" s="154">
        <v>0</v>
      </c>
    </row>
    <row r="593" spans="1:22" ht="15" customHeight="1" x14ac:dyDescent="0.25">
      <c r="A593" s="51" t="s">
        <v>867</v>
      </c>
      <c r="B593" s="168" t="s">
        <v>567</v>
      </c>
      <c r="C593" s="114">
        <v>331724</v>
      </c>
      <c r="D593" s="35" t="s">
        <v>52</v>
      </c>
      <c r="E593" s="164"/>
      <c r="F593" s="111" t="s">
        <v>636</v>
      </c>
      <c r="G593" s="112" t="s">
        <v>126</v>
      </c>
      <c r="H593" s="35" t="s">
        <v>865</v>
      </c>
      <c r="I593" s="173" t="s">
        <v>637</v>
      </c>
      <c r="J593" s="113">
        <v>44211</v>
      </c>
      <c r="K593" s="108" t="s">
        <v>147</v>
      </c>
      <c r="L593" s="133">
        <v>44386</v>
      </c>
      <c r="M593" s="145">
        <v>372360</v>
      </c>
      <c r="N593" s="108" t="s">
        <v>636</v>
      </c>
      <c r="O593" s="108" t="s">
        <v>636</v>
      </c>
      <c r="P593" s="145">
        <v>372360</v>
      </c>
      <c r="Q593" s="141">
        <v>691550.81</v>
      </c>
      <c r="R593" s="121">
        <v>44393</v>
      </c>
      <c r="S593" s="121">
        <v>44409</v>
      </c>
      <c r="T593" s="121">
        <v>44853</v>
      </c>
      <c r="U593" s="122" t="s">
        <v>137</v>
      </c>
      <c r="V593" s="154">
        <v>0</v>
      </c>
    </row>
    <row r="594" spans="1:22" ht="15" customHeight="1" x14ac:dyDescent="0.25">
      <c r="A594" s="51" t="s">
        <v>868</v>
      </c>
      <c r="B594" s="168" t="s">
        <v>567</v>
      </c>
      <c r="C594" s="114">
        <v>331724</v>
      </c>
      <c r="D594" s="35" t="s">
        <v>52</v>
      </c>
      <c r="E594" s="164"/>
      <c r="F594" s="111" t="s">
        <v>638</v>
      </c>
      <c r="G594" s="112" t="s">
        <v>126</v>
      </c>
      <c r="H594" s="35" t="s">
        <v>866</v>
      </c>
      <c r="I594" s="173" t="s">
        <v>637</v>
      </c>
      <c r="J594" s="113">
        <v>44211</v>
      </c>
      <c r="K594" s="108" t="s">
        <v>147</v>
      </c>
      <c r="L594" s="133">
        <v>44386</v>
      </c>
      <c r="M594" s="145">
        <v>38800</v>
      </c>
      <c r="N594" s="108" t="s">
        <v>638</v>
      </c>
      <c r="O594" s="108" t="s">
        <v>638</v>
      </c>
      <c r="P594" s="145">
        <v>38800</v>
      </c>
      <c r="Q594" s="141">
        <v>114621.04000000001</v>
      </c>
      <c r="R594" s="121">
        <v>44393</v>
      </c>
      <c r="S594" s="121">
        <v>44409</v>
      </c>
      <c r="T594" s="121">
        <v>44853</v>
      </c>
      <c r="U594" s="122" t="s">
        <v>137</v>
      </c>
      <c r="V594" s="154">
        <v>0</v>
      </c>
    </row>
    <row r="595" spans="1:22" ht="15" customHeight="1" x14ac:dyDescent="0.25">
      <c r="A595" s="51" t="s">
        <v>867</v>
      </c>
      <c r="B595" s="168" t="s">
        <v>567</v>
      </c>
      <c r="C595" s="114">
        <v>314005</v>
      </c>
      <c r="D595" s="35" t="s">
        <v>52</v>
      </c>
      <c r="E595" s="164"/>
      <c r="F595" s="111" t="s">
        <v>639</v>
      </c>
      <c r="G595" s="112" t="s">
        <v>126</v>
      </c>
      <c r="H595" s="35" t="s">
        <v>865</v>
      </c>
      <c r="I595" s="173" t="s">
        <v>640</v>
      </c>
      <c r="J595" s="113">
        <v>44278</v>
      </c>
      <c r="K595" s="108" t="s">
        <v>147</v>
      </c>
      <c r="L595" s="133">
        <v>44386</v>
      </c>
      <c r="M595" s="145">
        <v>240050</v>
      </c>
      <c r="N595" s="108" t="s">
        <v>639</v>
      </c>
      <c r="O595" s="108" t="s">
        <v>639</v>
      </c>
      <c r="P595" s="145">
        <v>240050</v>
      </c>
      <c r="Q595" s="141">
        <v>360090.56000000006</v>
      </c>
      <c r="R595" s="121">
        <v>44393</v>
      </c>
      <c r="S595" s="121">
        <v>44409</v>
      </c>
      <c r="T595" s="121">
        <v>44804</v>
      </c>
      <c r="U595" s="122" t="s">
        <v>137</v>
      </c>
      <c r="V595" s="154">
        <v>0</v>
      </c>
    </row>
    <row r="596" spans="1:22" ht="15" customHeight="1" x14ac:dyDescent="0.25">
      <c r="A596" s="51" t="s">
        <v>868</v>
      </c>
      <c r="B596" s="168" t="s">
        <v>567</v>
      </c>
      <c r="C596" s="114">
        <v>314005</v>
      </c>
      <c r="D596" s="35" t="s">
        <v>52</v>
      </c>
      <c r="E596" s="164"/>
      <c r="F596" s="111" t="s">
        <v>641</v>
      </c>
      <c r="G596" s="112" t="s">
        <v>126</v>
      </c>
      <c r="H596" s="35" t="s">
        <v>866</v>
      </c>
      <c r="I596" s="173" t="s">
        <v>640</v>
      </c>
      <c r="J596" s="113">
        <v>44278</v>
      </c>
      <c r="K596" s="108" t="s">
        <v>147</v>
      </c>
      <c r="L596" s="133">
        <v>44386</v>
      </c>
      <c r="M596" s="145">
        <v>32130</v>
      </c>
      <c r="N596" s="108" t="s">
        <v>641</v>
      </c>
      <c r="O596" s="108" t="s">
        <v>641</v>
      </c>
      <c r="P596" s="145">
        <v>32120</v>
      </c>
      <c r="Q596" s="141">
        <v>26338.080000000002</v>
      </c>
      <c r="R596" s="121">
        <v>44393</v>
      </c>
      <c r="S596" s="121">
        <v>44409</v>
      </c>
      <c r="T596" s="121">
        <v>44804</v>
      </c>
      <c r="U596" s="122" t="s">
        <v>137</v>
      </c>
      <c r="V596" s="154">
        <v>0</v>
      </c>
    </row>
    <row r="597" spans="1:22" ht="15" customHeight="1" x14ac:dyDescent="0.25">
      <c r="A597" s="51" t="s">
        <v>867</v>
      </c>
      <c r="B597" s="168" t="s">
        <v>567</v>
      </c>
      <c r="C597" s="114">
        <v>318281</v>
      </c>
      <c r="D597" s="35" t="s">
        <v>52</v>
      </c>
      <c r="E597" s="164"/>
      <c r="F597" s="111" t="s">
        <v>642</v>
      </c>
      <c r="G597" s="112" t="s">
        <v>126</v>
      </c>
      <c r="H597" s="35" t="s">
        <v>865</v>
      </c>
      <c r="I597" s="173" t="s">
        <v>643</v>
      </c>
      <c r="J597" s="113">
        <v>44239</v>
      </c>
      <c r="K597" s="108" t="s">
        <v>147</v>
      </c>
      <c r="L597" s="133">
        <v>44410</v>
      </c>
      <c r="M597" s="145">
        <v>344470</v>
      </c>
      <c r="N597" s="108" t="s">
        <v>642</v>
      </c>
      <c r="O597" s="108" t="s">
        <v>642</v>
      </c>
      <c r="P597" s="145">
        <v>344470</v>
      </c>
      <c r="Q597" s="141">
        <v>639731.4</v>
      </c>
      <c r="R597" s="121">
        <v>44417</v>
      </c>
      <c r="S597" s="121">
        <v>43921</v>
      </c>
      <c r="T597" s="121">
        <v>44144</v>
      </c>
      <c r="U597" s="122" t="s">
        <v>137</v>
      </c>
      <c r="V597" s="154">
        <v>0</v>
      </c>
    </row>
    <row r="598" spans="1:22" ht="15" customHeight="1" x14ac:dyDescent="0.25">
      <c r="A598" s="51" t="s">
        <v>868</v>
      </c>
      <c r="B598" s="168" t="s">
        <v>567</v>
      </c>
      <c r="C598" s="114">
        <v>318281</v>
      </c>
      <c r="D598" s="35" t="s">
        <v>52</v>
      </c>
      <c r="E598" s="164"/>
      <c r="F598" s="111" t="s">
        <v>644</v>
      </c>
      <c r="G598" s="112" t="s">
        <v>126</v>
      </c>
      <c r="H598" s="35" t="s">
        <v>866</v>
      </c>
      <c r="I598" s="173" t="s">
        <v>643</v>
      </c>
      <c r="J598" s="113">
        <v>44239</v>
      </c>
      <c r="K598" s="108" t="s">
        <v>147</v>
      </c>
      <c r="L598" s="133">
        <v>44410</v>
      </c>
      <c r="M598" s="145">
        <v>44320</v>
      </c>
      <c r="N598" s="108" t="s">
        <v>644</v>
      </c>
      <c r="O598" s="108" t="s">
        <v>644</v>
      </c>
      <c r="P598" s="145">
        <v>44320</v>
      </c>
      <c r="Q598" s="141">
        <v>56494.649999999994</v>
      </c>
      <c r="R598" s="121">
        <v>44417</v>
      </c>
      <c r="S598" s="121">
        <v>43921</v>
      </c>
      <c r="T598" s="121">
        <v>44144</v>
      </c>
      <c r="U598" s="122" t="s">
        <v>137</v>
      </c>
      <c r="V598" s="154">
        <v>0</v>
      </c>
    </row>
    <row r="599" spans="1:22" ht="15" customHeight="1" x14ac:dyDescent="0.25">
      <c r="A599" s="51" t="s">
        <v>867</v>
      </c>
      <c r="B599" s="168" t="s">
        <v>567</v>
      </c>
      <c r="C599" s="114">
        <v>314064</v>
      </c>
      <c r="D599" s="35" t="s">
        <v>52</v>
      </c>
      <c r="E599" s="164"/>
      <c r="F599" s="111" t="s">
        <v>645</v>
      </c>
      <c r="G599" s="112" t="s">
        <v>126</v>
      </c>
      <c r="H599" s="35" t="s">
        <v>865</v>
      </c>
      <c r="I599" s="173" t="s">
        <v>646</v>
      </c>
      <c r="J599" s="113">
        <v>44293</v>
      </c>
      <c r="K599" s="108" t="s">
        <v>147</v>
      </c>
      <c r="L599" s="133">
        <v>44403</v>
      </c>
      <c r="M599" s="145">
        <v>727420</v>
      </c>
      <c r="N599" s="108" t="s">
        <v>645</v>
      </c>
      <c r="O599" s="108" t="s">
        <v>645</v>
      </c>
      <c r="P599" s="145">
        <v>727420</v>
      </c>
      <c r="Q599" s="141">
        <v>1091153.18</v>
      </c>
      <c r="R599" s="121">
        <v>44417</v>
      </c>
      <c r="S599" s="121">
        <v>44470</v>
      </c>
      <c r="T599" s="121">
        <v>45016</v>
      </c>
      <c r="U599" s="122" t="s">
        <v>137</v>
      </c>
      <c r="V599" s="154">
        <v>0</v>
      </c>
    </row>
    <row r="600" spans="1:22" ht="15" customHeight="1" x14ac:dyDescent="0.25">
      <c r="A600" s="51" t="s">
        <v>868</v>
      </c>
      <c r="B600" s="168" t="s">
        <v>567</v>
      </c>
      <c r="C600" s="114">
        <v>314064</v>
      </c>
      <c r="D600" s="35" t="s">
        <v>52</v>
      </c>
      <c r="E600" s="164"/>
      <c r="F600" s="111" t="s">
        <v>647</v>
      </c>
      <c r="G600" s="112" t="s">
        <v>126</v>
      </c>
      <c r="H600" s="35" t="s">
        <v>866</v>
      </c>
      <c r="I600" s="173" t="s">
        <v>646</v>
      </c>
      <c r="J600" s="113">
        <v>44293</v>
      </c>
      <c r="K600" s="108" t="s">
        <v>147</v>
      </c>
      <c r="L600" s="133">
        <v>44403</v>
      </c>
      <c r="M600" s="145">
        <v>86070</v>
      </c>
      <c r="N600" s="108" t="s">
        <v>647</v>
      </c>
      <c r="O600" s="108" t="s">
        <v>647</v>
      </c>
      <c r="P600" s="145">
        <v>78630</v>
      </c>
      <c r="Q600" s="141">
        <v>114330</v>
      </c>
      <c r="R600" s="121">
        <v>44417</v>
      </c>
      <c r="S600" s="121">
        <v>44470</v>
      </c>
      <c r="T600" s="121">
        <v>45016</v>
      </c>
      <c r="U600" s="122" t="s">
        <v>137</v>
      </c>
      <c r="V600" s="154">
        <v>0</v>
      </c>
    </row>
    <row r="601" spans="1:22" ht="15" customHeight="1" x14ac:dyDescent="0.25">
      <c r="A601" s="51" t="s">
        <v>867</v>
      </c>
      <c r="B601" s="168" t="s">
        <v>567</v>
      </c>
      <c r="C601" s="114">
        <v>332534</v>
      </c>
      <c r="D601" s="35" t="s">
        <v>52</v>
      </c>
      <c r="E601" s="164"/>
      <c r="F601" s="111" t="s">
        <v>648</v>
      </c>
      <c r="G601" s="112" t="s">
        <v>126</v>
      </c>
      <c r="H601" s="35" t="s">
        <v>865</v>
      </c>
      <c r="I601" s="173" t="s">
        <v>649</v>
      </c>
      <c r="J601" s="113">
        <v>44309</v>
      </c>
      <c r="K601" s="108" t="s">
        <v>147</v>
      </c>
      <c r="L601" s="133">
        <v>44403</v>
      </c>
      <c r="M601" s="145">
        <v>177930</v>
      </c>
      <c r="N601" s="108" t="s">
        <v>648</v>
      </c>
      <c r="O601" s="108" t="s">
        <v>648</v>
      </c>
      <c r="P601" s="145">
        <v>177930</v>
      </c>
      <c r="Q601" s="141">
        <v>330453.65999999997</v>
      </c>
      <c r="R601" s="121">
        <v>44417</v>
      </c>
      <c r="S601" s="121">
        <v>43909</v>
      </c>
      <c r="T601" s="121">
        <v>44135</v>
      </c>
      <c r="U601" s="122" t="s">
        <v>137</v>
      </c>
      <c r="V601" s="154">
        <v>0</v>
      </c>
    </row>
    <row r="602" spans="1:22" ht="15" customHeight="1" x14ac:dyDescent="0.25">
      <c r="A602" s="51" t="s">
        <v>867</v>
      </c>
      <c r="B602" s="168" t="s">
        <v>567</v>
      </c>
      <c r="C602" s="114">
        <v>322211</v>
      </c>
      <c r="D602" s="35" t="s">
        <v>52</v>
      </c>
      <c r="E602" s="164"/>
      <c r="F602" s="111" t="s">
        <v>650</v>
      </c>
      <c r="G602" s="112" t="s">
        <v>126</v>
      </c>
      <c r="H602" s="35" t="s">
        <v>865</v>
      </c>
      <c r="I602" s="173" t="s">
        <v>651</v>
      </c>
      <c r="J602" s="113">
        <v>44299</v>
      </c>
      <c r="K602" s="108" t="s">
        <v>147</v>
      </c>
      <c r="L602" s="133">
        <v>44435</v>
      </c>
      <c r="M602" s="145">
        <v>267640</v>
      </c>
      <c r="N602" s="108" t="s">
        <v>650</v>
      </c>
      <c r="O602" s="108" t="s">
        <v>650</v>
      </c>
      <c r="P602" s="145">
        <v>267640</v>
      </c>
      <c r="Q602" s="141">
        <v>497063.18000000005</v>
      </c>
      <c r="R602" s="121">
        <v>44439</v>
      </c>
      <c r="S602" s="121">
        <v>44440</v>
      </c>
      <c r="T602" s="121">
        <v>44773</v>
      </c>
      <c r="U602" s="122" t="s">
        <v>137</v>
      </c>
      <c r="V602" s="154">
        <v>0</v>
      </c>
    </row>
    <row r="603" spans="1:22" ht="15" customHeight="1" x14ac:dyDescent="0.25">
      <c r="A603" s="51" t="s">
        <v>868</v>
      </c>
      <c r="B603" s="168" t="s">
        <v>567</v>
      </c>
      <c r="C603" s="114">
        <v>322211</v>
      </c>
      <c r="D603" s="35" t="s">
        <v>52</v>
      </c>
      <c r="E603" s="164"/>
      <c r="F603" s="111" t="s">
        <v>652</v>
      </c>
      <c r="G603" s="112" t="s">
        <v>126</v>
      </c>
      <c r="H603" s="35" t="s">
        <v>866</v>
      </c>
      <c r="I603" s="173" t="s">
        <v>651</v>
      </c>
      <c r="J603" s="113">
        <v>44299</v>
      </c>
      <c r="K603" s="108" t="s">
        <v>147</v>
      </c>
      <c r="L603" s="133">
        <v>44435</v>
      </c>
      <c r="M603" s="145">
        <v>28960</v>
      </c>
      <c r="N603" s="108" t="s">
        <v>652</v>
      </c>
      <c r="O603" s="108" t="s">
        <v>652</v>
      </c>
      <c r="P603" s="145">
        <v>28960</v>
      </c>
      <c r="Q603" s="141">
        <v>49775.08</v>
      </c>
      <c r="R603" s="121">
        <v>44439</v>
      </c>
      <c r="S603" s="121">
        <v>44440</v>
      </c>
      <c r="T603" s="121">
        <v>44773</v>
      </c>
      <c r="U603" s="122" t="s">
        <v>137</v>
      </c>
      <c r="V603" s="154">
        <v>0</v>
      </c>
    </row>
    <row r="604" spans="1:22" ht="15" customHeight="1" x14ac:dyDescent="0.25">
      <c r="A604" s="51" t="s">
        <v>867</v>
      </c>
      <c r="B604" s="168" t="s">
        <v>567</v>
      </c>
      <c r="C604" s="114">
        <v>323381</v>
      </c>
      <c r="D604" s="35" t="s">
        <v>52</v>
      </c>
      <c r="E604" s="164"/>
      <c r="F604" s="111" t="s">
        <v>653</v>
      </c>
      <c r="G604" s="112" t="s">
        <v>126</v>
      </c>
      <c r="H604" s="35" t="s">
        <v>865</v>
      </c>
      <c r="I604" s="173" t="s">
        <v>654</v>
      </c>
      <c r="J604" s="113">
        <v>44333</v>
      </c>
      <c r="K604" s="108" t="s">
        <v>147</v>
      </c>
      <c r="L604" s="133">
        <v>44435</v>
      </c>
      <c r="M604" s="145">
        <v>237270</v>
      </c>
      <c r="N604" s="108" t="s">
        <v>653</v>
      </c>
      <c r="O604" s="108" t="s">
        <v>653</v>
      </c>
      <c r="P604" s="145">
        <v>237270</v>
      </c>
      <c r="Q604" s="141">
        <v>440670</v>
      </c>
      <c r="R604" s="121">
        <v>44439</v>
      </c>
      <c r="S604" s="121">
        <v>44409</v>
      </c>
      <c r="T604" s="121">
        <v>44895</v>
      </c>
      <c r="U604" s="122" t="s">
        <v>137</v>
      </c>
      <c r="V604" s="154">
        <v>0</v>
      </c>
    </row>
    <row r="605" spans="1:22" ht="15" customHeight="1" x14ac:dyDescent="0.25">
      <c r="A605" s="51" t="s">
        <v>868</v>
      </c>
      <c r="B605" s="168" t="s">
        <v>567</v>
      </c>
      <c r="C605" s="114">
        <v>323381</v>
      </c>
      <c r="D605" s="35" t="s">
        <v>52</v>
      </c>
      <c r="E605" s="164"/>
      <c r="F605" s="111" t="s">
        <v>655</v>
      </c>
      <c r="G605" s="112" t="s">
        <v>126</v>
      </c>
      <c r="H605" s="35" t="s">
        <v>866</v>
      </c>
      <c r="I605" s="173" t="s">
        <v>654</v>
      </c>
      <c r="J605" s="113">
        <v>44333</v>
      </c>
      <c r="K605" s="108" t="s">
        <v>147</v>
      </c>
      <c r="L605" s="133">
        <v>44435</v>
      </c>
      <c r="M605" s="145">
        <v>13700</v>
      </c>
      <c r="N605" s="108" t="s">
        <v>655</v>
      </c>
      <c r="O605" s="108" t="s">
        <v>655</v>
      </c>
      <c r="P605" s="145">
        <v>13670</v>
      </c>
      <c r="Q605" s="141">
        <v>22222</v>
      </c>
      <c r="R605" s="121">
        <v>44439</v>
      </c>
      <c r="S605" s="121">
        <v>44409</v>
      </c>
      <c r="T605" s="121">
        <v>44895</v>
      </c>
      <c r="U605" s="122" t="s">
        <v>137</v>
      </c>
      <c r="V605" s="154">
        <v>0</v>
      </c>
    </row>
    <row r="606" spans="1:22" ht="15" customHeight="1" x14ac:dyDescent="0.25">
      <c r="A606" s="51" t="s">
        <v>867</v>
      </c>
      <c r="B606" s="168" t="s">
        <v>567</v>
      </c>
      <c r="C606" s="114">
        <v>313319</v>
      </c>
      <c r="D606" s="35" t="s">
        <v>52</v>
      </c>
      <c r="E606" s="164"/>
      <c r="F606" s="111" t="s">
        <v>656</v>
      </c>
      <c r="G606" s="112" t="s">
        <v>126</v>
      </c>
      <c r="H606" s="35" t="s">
        <v>865</v>
      </c>
      <c r="I606" s="173" t="s">
        <v>657</v>
      </c>
      <c r="J606" s="113">
        <v>44344</v>
      </c>
      <c r="K606" s="108" t="s">
        <v>147</v>
      </c>
      <c r="L606" s="133">
        <v>44484</v>
      </c>
      <c r="M606" s="145">
        <v>1972630</v>
      </c>
      <c r="N606" s="108" t="s">
        <v>656</v>
      </c>
      <c r="O606" s="108" t="s">
        <v>656</v>
      </c>
      <c r="P606" s="145">
        <v>1972630</v>
      </c>
      <c r="Q606" s="141">
        <v>3663479.8899999997</v>
      </c>
      <c r="R606" s="121">
        <v>44488</v>
      </c>
      <c r="S606" s="121">
        <v>44440</v>
      </c>
      <c r="T606" s="121">
        <v>44985</v>
      </c>
      <c r="U606" s="122" t="s">
        <v>137</v>
      </c>
      <c r="V606" s="154">
        <v>0</v>
      </c>
    </row>
    <row r="607" spans="1:22" ht="15" customHeight="1" x14ac:dyDescent="0.25">
      <c r="A607" s="51" t="s">
        <v>868</v>
      </c>
      <c r="B607" s="168" t="s">
        <v>567</v>
      </c>
      <c r="C607" s="114">
        <v>313319</v>
      </c>
      <c r="D607" s="35" t="s">
        <v>52</v>
      </c>
      <c r="E607" s="164"/>
      <c r="F607" s="111" t="s">
        <v>658</v>
      </c>
      <c r="G607" s="112" t="s">
        <v>126</v>
      </c>
      <c r="H607" s="35" t="s">
        <v>866</v>
      </c>
      <c r="I607" s="173" t="s">
        <v>657</v>
      </c>
      <c r="J607" s="113">
        <v>44344</v>
      </c>
      <c r="K607" s="108" t="s">
        <v>147</v>
      </c>
      <c r="L607" s="133">
        <v>44484</v>
      </c>
      <c r="M607" s="145">
        <v>167520</v>
      </c>
      <c r="N607" s="108" t="s">
        <v>658</v>
      </c>
      <c r="O607" s="108" t="s">
        <v>658</v>
      </c>
      <c r="P607" s="145">
        <v>167520</v>
      </c>
      <c r="Q607" s="141">
        <v>196154.99</v>
      </c>
      <c r="R607" s="121">
        <v>44488</v>
      </c>
      <c r="S607" s="121">
        <v>44440</v>
      </c>
      <c r="T607" s="121">
        <v>44742</v>
      </c>
      <c r="U607" s="122" t="s">
        <v>137</v>
      </c>
      <c r="V607" s="154">
        <v>0</v>
      </c>
    </row>
    <row r="608" spans="1:22" ht="15" customHeight="1" x14ac:dyDescent="0.25">
      <c r="A608" s="51" t="s">
        <v>867</v>
      </c>
      <c r="B608" s="168" t="s">
        <v>567</v>
      </c>
      <c r="C608" s="114">
        <v>306151</v>
      </c>
      <c r="D608" s="35" t="s">
        <v>52</v>
      </c>
      <c r="E608" s="164"/>
      <c r="F608" s="111" t="s">
        <v>659</v>
      </c>
      <c r="G608" s="112" t="s">
        <v>126</v>
      </c>
      <c r="H608" s="35" t="s">
        <v>865</v>
      </c>
      <c r="I608" s="173" t="s">
        <v>660</v>
      </c>
      <c r="J608" s="113">
        <v>44342</v>
      </c>
      <c r="K608" s="108" t="s">
        <v>147</v>
      </c>
      <c r="L608" s="133">
        <v>44453</v>
      </c>
      <c r="M608" s="145">
        <v>227610</v>
      </c>
      <c r="N608" s="108" t="s">
        <v>659</v>
      </c>
      <c r="O608" s="108" t="s">
        <v>659</v>
      </c>
      <c r="P608" s="145">
        <v>227610</v>
      </c>
      <c r="Q608" s="141">
        <v>422730</v>
      </c>
      <c r="R608" s="121">
        <v>44467</v>
      </c>
      <c r="S608" s="121">
        <v>43891</v>
      </c>
      <c r="T608" s="121">
        <v>44130</v>
      </c>
      <c r="U608" s="122" t="s">
        <v>137</v>
      </c>
      <c r="V608" s="154">
        <v>0</v>
      </c>
    </row>
    <row r="609" spans="1:22" ht="15" customHeight="1" x14ac:dyDescent="0.25">
      <c r="A609" s="51" t="s">
        <v>867</v>
      </c>
      <c r="B609" s="168" t="s">
        <v>567</v>
      </c>
      <c r="C609" s="114">
        <v>331996</v>
      </c>
      <c r="D609" s="35" t="s">
        <v>52</v>
      </c>
      <c r="E609" s="164"/>
      <c r="F609" s="111" t="s">
        <v>661</v>
      </c>
      <c r="G609" s="112" t="s">
        <v>126</v>
      </c>
      <c r="H609" s="35" t="s">
        <v>865</v>
      </c>
      <c r="I609" s="173" t="s">
        <v>662</v>
      </c>
      <c r="J609" s="113">
        <v>44277</v>
      </c>
      <c r="K609" s="108" t="s">
        <v>147</v>
      </c>
      <c r="L609" s="133">
        <v>44466</v>
      </c>
      <c r="M609" s="145">
        <v>1469860</v>
      </c>
      <c r="N609" s="108" t="s">
        <v>661</v>
      </c>
      <c r="O609" s="108" t="s">
        <v>661</v>
      </c>
      <c r="P609" s="145">
        <v>1469860</v>
      </c>
      <c r="Q609" s="141">
        <v>2729762.3</v>
      </c>
      <c r="R609" s="121">
        <v>44480</v>
      </c>
      <c r="S609" s="121">
        <v>44348</v>
      </c>
      <c r="T609" s="121">
        <v>44742</v>
      </c>
      <c r="U609" s="122" t="s">
        <v>137</v>
      </c>
      <c r="V609" s="154">
        <v>0</v>
      </c>
    </row>
    <row r="610" spans="1:22" ht="15" customHeight="1" x14ac:dyDescent="0.25">
      <c r="A610" s="51" t="s">
        <v>868</v>
      </c>
      <c r="B610" s="168" t="s">
        <v>567</v>
      </c>
      <c r="C610" s="114">
        <v>331996</v>
      </c>
      <c r="D610" s="35" t="s">
        <v>52</v>
      </c>
      <c r="E610" s="164"/>
      <c r="F610" s="111" t="s">
        <v>663</v>
      </c>
      <c r="G610" s="112" t="s">
        <v>126</v>
      </c>
      <c r="H610" s="35" t="s">
        <v>866</v>
      </c>
      <c r="I610" s="173" t="s">
        <v>664</v>
      </c>
      <c r="J610" s="113">
        <v>44277</v>
      </c>
      <c r="K610" s="108" t="s">
        <v>147</v>
      </c>
      <c r="L610" s="133">
        <v>44466</v>
      </c>
      <c r="M610" s="145">
        <v>196110</v>
      </c>
      <c r="N610" s="108" t="s">
        <v>663</v>
      </c>
      <c r="O610" s="108" t="s">
        <v>663</v>
      </c>
      <c r="P610" s="145">
        <v>196110</v>
      </c>
      <c r="Q610" s="141">
        <v>262495.78000000003</v>
      </c>
      <c r="R610" s="121">
        <v>44480</v>
      </c>
      <c r="S610" s="121">
        <v>44348</v>
      </c>
      <c r="T610" s="121">
        <v>44742</v>
      </c>
      <c r="U610" s="122" t="s">
        <v>137</v>
      </c>
      <c r="V610" s="154">
        <v>0</v>
      </c>
    </row>
    <row r="611" spans="1:22" ht="15" customHeight="1" x14ac:dyDescent="0.25">
      <c r="A611" s="51" t="s">
        <v>867</v>
      </c>
      <c r="B611" s="168" t="s">
        <v>567</v>
      </c>
      <c r="C611" s="114">
        <v>306835</v>
      </c>
      <c r="D611" s="35" t="s">
        <v>52</v>
      </c>
      <c r="E611" s="164"/>
      <c r="F611" s="111" t="s">
        <v>665</v>
      </c>
      <c r="G611" s="112" t="s">
        <v>126</v>
      </c>
      <c r="H611" s="35" t="s">
        <v>865</v>
      </c>
      <c r="I611" s="173" t="s">
        <v>666</v>
      </c>
      <c r="J611" s="113">
        <v>44328</v>
      </c>
      <c r="K611" s="108" t="s">
        <v>147</v>
      </c>
      <c r="L611" s="133">
        <v>44466</v>
      </c>
      <c r="M611" s="145">
        <v>160840</v>
      </c>
      <c r="N611" s="108" t="s">
        <v>665</v>
      </c>
      <c r="O611" s="108" t="s">
        <v>665</v>
      </c>
      <c r="P611" s="145">
        <v>160840</v>
      </c>
      <c r="Q611" s="141">
        <v>241261.2</v>
      </c>
      <c r="R611" s="121">
        <v>44480</v>
      </c>
      <c r="S611" s="121">
        <v>43497</v>
      </c>
      <c r="T611" s="121">
        <v>44187</v>
      </c>
      <c r="U611" s="122" t="s">
        <v>137</v>
      </c>
      <c r="V611" s="154">
        <v>0</v>
      </c>
    </row>
    <row r="612" spans="1:22" ht="15" customHeight="1" x14ac:dyDescent="0.25">
      <c r="A612" s="51" t="s">
        <v>868</v>
      </c>
      <c r="B612" s="168" t="s">
        <v>567</v>
      </c>
      <c r="C612" s="114">
        <v>306835</v>
      </c>
      <c r="D612" s="35" t="s">
        <v>52</v>
      </c>
      <c r="E612" s="164"/>
      <c r="F612" s="111" t="s">
        <v>667</v>
      </c>
      <c r="G612" s="112" t="s">
        <v>126</v>
      </c>
      <c r="H612" s="35" t="s">
        <v>866</v>
      </c>
      <c r="I612" s="173" t="s">
        <v>666</v>
      </c>
      <c r="J612" s="113">
        <v>44328</v>
      </c>
      <c r="K612" s="108" t="s">
        <v>147</v>
      </c>
      <c r="L612" s="133">
        <v>44466</v>
      </c>
      <c r="M612" s="145">
        <v>15200</v>
      </c>
      <c r="N612" s="108" t="s">
        <v>667</v>
      </c>
      <c r="O612" s="108" t="s">
        <v>667</v>
      </c>
      <c r="P612" s="145">
        <v>15200</v>
      </c>
      <c r="Q612" s="141">
        <v>28289</v>
      </c>
      <c r="R612" s="121">
        <v>44480</v>
      </c>
      <c r="S612" s="121">
        <v>43497</v>
      </c>
      <c r="T612" s="121">
        <v>44187</v>
      </c>
      <c r="U612" s="122" t="s">
        <v>137</v>
      </c>
      <c r="V612" s="154">
        <v>0</v>
      </c>
    </row>
    <row r="613" spans="1:22" ht="15" customHeight="1" x14ac:dyDescent="0.25">
      <c r="A613" s="51" t="s">
        <v>867</v>
      </c>
      <c r="B613" s="168" t="s">
        <v>567</v>
      </c>
      <c r="C613" s="114">
        <v>310115</v>
      </c>
      <c r="D613" s="35" t="s">
        <v>52</v>
      </c>
      <c r="E613" s="164"/>
      <c r="F613" s="111" t="s">
        <v>668</v>
      </c>
      <c r="G613" s="112" t="s">
        <v>126</v>
      </c>
      <c r="H613" s="35" t="s">
        <v>865</v>
      </c>
      <c r="I613" s="173" t="s">
        <v>669</v>
      </c>
      <c r="J613" s="113">
        <v>44344</v>
      </c>
      <c r="K613" s="108" t="s">
        <v>147</v>
      </c>
      <c r="L613" s="133">
        <v>44466</v>
      </c>
      <c r="M613" s="145">
        <v>544130</v>
      </c>
      <c r="N613" s="108" t="s">
        <v>668</v>
      </c>
      <c r="O613" s="108" t="s">
        <v>668</v>
      </c>
      <c r="P613" s="145">
        <v>544130</v>
      </c>
      <c r="Q613" s="141">
        <v>1010550.1599999999</v>
      </c>
      <c r="R613" s="121">
        <v>44480</v>
      </c>
      <c r="S613" s="121">
        <v>44440</v>
      </c>
      <c r="T613" s="121">
        <v>44926</v>
      </c>
      <c r="U613" s="122" t="s">
        <v>137</v>
      </c>
      <c r="V613" s="154">
        <v>0</v>
      </c>
    </row>
    <row r="614" spans="1:22" ht="15" customHeight="1" x14ac:dyDescent="0.25">
      <c r="A614" s="51" t="s">
        <v>868</v>
      </c>
      <c r="B614" s="168" t="s">
        <v>567</v>
      </c>
      <c r="C614" s="114">
        <v>310115</v>
      </c>
      <c r="D614" s="35" t="s">
        <v>52</v>
      </c>
      <c r="E614" s="164"/>
      <c r="F614" s="111" t="s">
        <v>670</v>
      </c>
      <c r="G614" s="112" t="s">
        <v>126</v>
      </c>
      <c r="H614" s="35" t="s">
        <v>866</v>
      </c>
      <c r="I614" s="173" t="s">
        <v>669</v>
      </c>
      <c r="J614" s="113">
        <v>44344</v>
      </c>
      <c r="K614" s="108" t="s">
        <v>147</v>
      </c>
      <c r="L614" s="133">
        <v>44466</v>
      </c>
      <c r="M614" s="145">
        <v>29770</v>
      </c>
      <c r="N614" s="108" t="s">
        <v>670</v>
      </c>
      <c r="O614" s="108" t="s">
        <v>670</v>
      </c>
      <c r="P614" s="145">
        <v>29770</v>
      </c>
      <c r="Q614" s="141">
        <v>42226</v>
      </c>
      <c r="R614" s="121">
        <v>44480</v>
      </c>
      <c r="S614" s="121">
        <v>44440</v>
      </c>
      <c r="T614" s="121">
        <v>44926</v>
      </c>
      <c r="U614" s="122" t="s">
        <v>137</v>
      </c>
      <c r="V614" s="154">
        <v>0</v>
      </c>
    </row>
    <row r="615" spans="1:22" ht="15" customHeight="1" x14ac:dyDescent="0.25">
      <c r="A615" s="51" t="s">
        <v>868</v>
      </c>
      <c r="B615" s="168" t="s">
        <v>567</v>
      </c>
      <c r="C615" s="114">
        <v>306151</v>
      </c>
      <c r="D615" s="35" t="s">
        <v>52</v>
      </c>
      <c r="E615" s="164"/>
      <c r="F615" s="111" t="s">
        <v>671</v>
      </c>
      <c r="G615" s="112" t="s">
        <v>126</v>
      </c>
      <c r="H615" s="35" t="s">
        <v>866</v>
      </c>
      <c r="I615" s="173" t="s">
        <v>660</v>
      </c>
      <c r="J615" s="113">
        <v>44342</v>
      </c>
      <c r="K615" s="108" t="s">
        <v>147</v>
      </c>
      <c r="L615" s="133">
        <v>44453</v>
      </c>
      <c r="M615" s="145">
        <v>15120</v>
      </c>
      <c r="N615" s="108" t="s">
        <v>671</v>
      </c>
      <c r="O615" s="108" t="s">
        <v>671</v>
      </c>
      <c r="P615" s="145">
        <v>15120</v>
      </c>
      <c r="Q615" s="141">
        <v>27012.309999999998</v>
      </c>
      <c r="R615" s="121">
        <v>44467</v>
      </c>
      <c r="S615" s="121">
        <v>43891</v>
      </c>
      <c r="T615" s="121">
        <v>44130</v>
      </c>
      <c r="U615" s="122" t="s">
        <v>137</v>
      </c>
      <c r="V615" s="154">
        <v>0</v>
      </c>
    </row>
    <row r="616" spans="1:22" ht="15" customHeight="1" x14ac:dyDescent="0.25">
      <c r="A616" s="51" t="s">
        <v>867</v>
      </c>
      <c r="B616" s="168" t="s">
        <v>567</v>
      </c>
      <c r="C616" s="114">
        <v>306525</v>
      </c>
      <c r="D616" s="35" t="s">
        <v>52</v>
      </c>
      <c r="E616" s="164"/>
      <c r="F616" s="111" t="s">
        <v>672</v>
      </c>
      <c r="G616" s="112" t="s">
        <v>126</v>
      </c>
      <c r="H616" s="35" t="s">
        <v>865</v>
      </c>
      <c r="I616" s="173" t="s">
        <v>673</v>
      </c>
      <c r="J616" s="113">
        <v>44330</v>
      </c>
      <c r="K616" s="108" t="s">
        <v>147</v>
      </c>
      <c r="L616" s="133">
        <v>44475</v>
      </c>
      <c r="M616" s="145">
        <v>288760</v>
      </c>
      <c r="N616" s="108" t="s">
        <v>672</v>
      </c>
      <c r="O616" s="108" t="s">
        <v>672</v>
      </c>
      <c r="P616" s="145">
        <v>288760</v>
      </c>
      <c r="Q616" s="141">
        <v>433147.76</v>
      </c>
      <c r="R616" s="121">
        <v>44480</v>
      </c>
      <c r="S616" s="121">
        <v>44440</v>
      </c>
      <c r="T616" s="121">
        <v>44926</v>
      </c>
      <c r="U616" s="122" t="s">
        <v>137</v>
      </c>
      <c r="V616" s="154">
        <v>0</v>
      </c>
    </row>
    <row r="617" spans="1:22" ht="15" customHeight="1" x14ac:dyDescent="0.25">
      <c r="A617" s="51" t="s">
        <v>868</v>
      </c>
      <c r="B617" s="168" t="s">
        <v>567</v>
      </c>
      <c r="C617" s="114">
        <v>306525</v>
      </c>
      <c r="D617" s="35" t="s">
        <v>52</v>
      </c>
      <c r="E617" s="164"/>
      <c r="F617" s="111" t="s">
        <v>674</v>
      </c>
      <c r="G617" s="112" t="s">
        <v>126</v>
      </c>
      <c r="H617" s="35" t="s">
        <v>866</v>
      </c>
      <c r="I617" s="173" t="s">
        <v>673</v>
      </c>
      <c r="J617" s="113">
        <v>44330</v>
      </c>
      <c r="K617" s="108" t="s">
        <v>147</v>
      </c>
      <c r="L617" s="133">
        <v>44475</v>
      </c>
      <c r="M617" s="145">
        <v>8370</v>
      </c>
      <c r="N617" s="108" t="s">
        <v>674</v>
      </c>
      <c r="O617" s="108" t="s">
        <v>674</v>
      </c>
      <c r="P617" s="145">
        <v>8370</v>
      </c>
      <c r="Q617" s="141">
        <v>21521.03</v>
      </c>
      <c r="R617" s="121">
        <v>44480</v>
      </c>
      <c r="S617" s="121">
        <v>44440</v>
      </c>
      <c r="T617" s="121">
        <v>44926</v>
      </c>
      <c r="U617" s="122" t="s">
        <v>137</v>
      </c>
      <c r="V617" s="154">
        <v>0</v>
      </c>
    </row>
    <row r="618" spans="1:22" ht="15" customHeight="1" x14ac:dyDescent="0.25">
      <c r="A618" s="51" t="s">
        <v>867</v>
      </c>
      <c r="B618" s="168" t="s">
        <v>567</v>
      </c>
      <c r="C618" s="114">
        <v>332968</v>
      </c>
      <c r="D618" s="35" t="s">
        <v>52</v>
      </c>
      <c r="E618" s="164"/>
      <c r="F618" s="111" t="s">
        <v>675</v>
      </c>
      <c r="G618" s="112" t="s">
        <v>126</v>
      </c>
      <c r="H618" s="35" t="s">
        <v>865</v>
      </c>
      <c r="I618" s="173" t="s">
        <v>676</v>
      </c>
      <c r="J618" s="113">
        <v>44347</v>
      </c>
      <c r="K618" s="108" t="s">
        <v>147</v>
      </c>
      <c r="L618" s="133">
        <v>44475</v>
      </c>
      <c r="M618" s="145">
        <v>245680</v>
      </c>
      <c r="N618" s="108" t="s">
        <v>675</v>
      </c>
      <c r="O618" s="108" t="s">
        <v>675</v>
      </c>
      <c r="P618" s="145">
        <v>245680</v>
      </c>
      <c r="Q618" s="141">
        <v>456281.28</v>
      </c>
      <c r="R618" s="121">
        <v>44480</v>
      </c>
      <c r="S618" s="121">
        <v>44013</v>
      </c>
      <c r="T618" s="121">
        <v>44331</v>
      </c>
      <c r="U618" s="122" t="s">
        <v>137</v>
      </c>
      <c r="V618" s="154">
        <v>0</v>
      </c>
    </row>
    <row r="619" spans="1:22" ht="15" customHeight="1" x14ac:dyDescent="0.25">
      <c r="A619" s="51" t="s">
        <v>868</v>
      </c>
      <c r="B619" s="168" t="s">
        <v>567</v>
      </c>
      <c r="C619" s="114">
        <v>332968</v>
      </c>
      <c r="D619" s="35" t="s">
        <v>52</v>
      </c>
      <c r="E619" s="164"/>
      <c r="F619" s="111" t="s">
        <v>677</v>
      </c>
      <c r="G619" s="112" t="s">
        <v>126</v>
      </c>
      <c r="H619" s="35" t="s">
        <v>866</v>
      </c>
      <c r="I619" s="173" t="s">
        <v>676</v>
      </c>
      <c r="J619" s="113">
        <v>44347</v>
      </c>
      <c r="K619" s="108" t="s">
        <v>147</v>
      </c>
      <c r="L619" s="133">
        <v>44475</v>
      </c>
      <c r="M619" s="145">
        <v>10070</v>
      </c>
      <c r="N619" s="108" t="s">
        <v>677</v>
      </c>
      <c r="O619" s="108" t="s">
        <v>677</v>
      </c>
      <c r="P619" s="145">
        <v>10070</v>
      </c>
      <c r="Q619" s="141">
        <v>32495</v>
      </c>
      <c r="R619" s="121">
        <v>44480</v>
      </c>
      <c r="S619" s="121">
        <v>44013</v>
      </c>
      <c r="T619" s="121">
        <v>44331</v>
      </c>
      <c r="U619" s="122" t="s">
        <v>137</v>
      </c>
      <c r="V619" s="154">
        <v>0</v>
      </c>
    </row>
    <row r="620" spans="1:22" ht="15" customHeight="1" x14ac:dyDescent="0.25">
      <c r="A620" s="51" t="s">
        <v>867</v>
      </c>
      <c r="B620" s="168" t="s">
        <v>567</v>
      </c>
      <c r="C620" s="114">
        <v>315737</v>
      </c>
      <c r="D620" s="35" t="s">
        <v>52</v>
      </c>
      <c r="E620" s="164"/>
      <c r="F620" s="111" t="s">
        <v>678</v>
      </c>
      <c r="G620" s="112" t="s">
        <v>126</v>
      </c>
      <c r="H620" s="35" t="s">
        <v>865</v>
      </c>
      <c r="I620" s="173" t="s">
        <v>679</v>
      </c>
      <c r="J620" s="113">
        <v>44265</v>
      </c>
      <c r="K620" s="108" t="s">
        <v>147</v>
      </c>
      <c r="L620" s="133">
        <v>44484</v>
      </c>
      <c r="M620" s="145">
        <v>767400</v>
      </c>
      <c r="N620" s="108" t="s">
        <v>678</v>
      </c>
      <c r="O620" s="108" t="s">
        <v>678</v>
      </c>
      <c r="P620" s="145">
        <v>767400</v>
      </c>
      <c r="Q620" s="141">
        <v>1425349.8900000001</v>
      </c>
      <c r="R620" s="121">
        <v>44488</v>
      </c>
      <c r="S620" s="121">
        <v>44287</v>
      </c>
      <c r="T620" s="121">
        <v>44712</v>
      </c>
      <c r="U620" s="122" t="s">
        <v>137</v>
      </c>
      <c r="V620" s="154">
        <v>0</v>
      </c>
    </row>
    <row r="621" spans="1:22" ht="15" customHeight="1" x14ac:dyDescent="0.25">
      <c r="A621" s="51" t="s">
        <v>868</v>
      </c>
      <c r="B621" s="168" t="s">
        <v>567</v>
      </c>
      <c r="C621" s="114">
        <v>315737</v>
      </c>
      <c r="D621" s="35" t="s">
        <v>52</v>
      </c>
      <c r="E621" s="164"/>
      <c r="F621" s="111" t="s">
        <v>680</v>
      </c>
      <c r="G621" s="112" t="s">
        <v>126</v>
      </c>
      <c r="H621" s="35" t="s">
        <v>866</v>
      </c>
      <c r="I621" s="173" t="s">
        <v>679</v>
      </c>
      <c r="J621" s="113">
        <v>44265</v>
      </c>
      <c r="K621" s="108" t="s">
        <v>147</v>
      </c>
      <c r="L621" s="133">
        <v>44484</v>
      </c>
      <c r="M621" s="145">
        <v>74190</v>
      </c>
      <c r="N621" s="108" t="s">
        <v>680</v>
      </c>
      <c r="O621" s="108" t="s">
        <v>680</v>
      </c>
      <c r="P621" s="145">
        <v>65790</v>
      </c>
      <c r="Q621" s="141">
        <v>818432.81</v>
      </c>
      <c r="R621" s="121">
        <v>44488</v>
      </c>
      <c r="S621" s="121">
        <v>44287</v>
      </c>
      <c r="T621" s="121">
        <v>44712</v>
      </c>
      <c r="U621" s="122" t="s">
        <v>137</v>
      </c>
      <c r="V621" s="154">
        <v>0</v>
      </c>
    </row>
    <row r="622" spans="1:22" ht="15" customHeight="1" x14ac:dyDescent="0.25">
      <c r="A622" s="51" t="s">
        <v>867</v>
      </c>
      <c r="B622" s="168" t="s">
        <v>567</v>
      </c>
      <c r="C622" s="114">
        <v>312096</v>
      </c>
      <c r="D622" s="35" t="s">
        <v>52</v>
      </c>
      <c r="E622" s="164"/>
      <c r="F622" s="111" t="s">
        <v>681</v>
      </c>
      <c r="G622" s="112" t="s">
        <v>126</v>
      </c>
      <c r="H622" s="35" t="s">
        <v>865</v>
      </c>
      <c r="I622" s="173" t="s">
        <v>682</v>
      </c>
      <c r="J622" s="113">
        <v>44340</v>
      </c>
      <c r="K622" s="108" t="s">
        <v>147</v>
      </c>
      <c r="L622" s="133">
        <v>44489</v>
      </c>
      <c r="M622" s="145">
        <v>32820</v>
      </c>
      <c r="N622" s="108" t="s">
        <v>681</v>
      </c>
      <c r="O622" s="108" t="s">
        <v>681</v>
      </c>
      <c r="P622" s="145">
        <v>32820</v>
      </c>
      <c r="Q622" s="141">
        <v>60979</v>
      </c>
      <c r="R622" s="121">
        <v>44496</v>
      </c>
      <c r="S622" s="121">
        <v>44409</v>
      </c>
      <c r="T622" s="121">
        <v>44592</v>
      </c>
      <c r="U622" s="122" t="s">
        <v>137</v>
      </c>
      <c r="V622" s="154">
        <v>0</v>
      </c>
    </row>
    <row r="623" spans="1:22" ht="15" customHeight="1" x14ac:dyDescent="0.25">
      <c r="A623" s="51" t="s">
        <v>867</v>
      </c>
      <c r="B623" s="168" t="s">
        <v>567</v>
      </c>
      <c r="C623" s="114">
        <v>35532319</v>
      </c>
      <c r="D623" s="35" t="s">
        <v>52</v>
      </c>
      <c r="E623" s="164"/>
      <c r="F623" s="111" t="s">
        <v>683</v>
      </c>
      <c r="G623" s="112" t="s">
        <v>126</v>
      </c>
      <c r="H623" s="35" t="s">
        <v>865</v>
      </c>
      <c r="I623" s="173" t="s">
        <v>684</v>
      </c>
      <c r="J623" s="113">
        <v>44344</v>
      </c>
      <c r="K623" s="108" t="s">
        <v>147</v>
      </c>
      <c r="L623" s="133">
        <v>44489</v>
      </c>
      <c r="M623" s="145">
        <v>361400</v>
      </c>
      <c r="N623" s="108" t="s">
        <v>683</v>
      </c>
      <c r="O623" s="108" t="s">
        <v>683</v>
      </c>
      <c r="P623" s="145">
        <v>361400</v>
      </c>
      <c r="Q623" s="141">
        <v>671176</v>
      </c>
      <c r="R623" s="121">
        <v>44496</v>
      </c>
      <c r="S623" s="121">
        <v>44409</v>
      </c>
      <c r="T623" s="121">
        <v>45077</v>
      </c>
      <c r="U623" s="122" t="s">
        <v>137</v>
      </c>
      <c r="V623" s="154">
        <v>0</v>
      </c>
    </row>
    <row r="624" spans="1:22" ht="15" customHeight="1" x14ac:dyDescent="0.25">
      <c r="A624" s="51" t="s">
        <v>868</v>
      </c>
      <c r="B624" s="168" t="s">
        <v>567</v>
      </c>
      <c r="C624" s="114">
        <v>35532319</v>
      </c>
      <c r="D624" s="35" t="s">
        <v>52</v>
      </c>
      <c r="E624" s="164"/>
      <c r="F624" s="111" t="s">
        <v>685</v>
      </c>
      <c r="G624" s="112" t="s">
        <v>126</v>
      </c>
      <c r="H624" s="35" t="s">
        <v>866</v>
      </c>
      <c r="I624" s="173" t="s">
        <v>684</v>
      </c>
      <c r="J624" s="113">
        <v>44344</v>
      </c>
      <c r="K624" s="108" t="s">
        <v>147</v>
      </c>
      <c r="L624" s="133">
        <v>44489</v>
      </c>
      <c r="M624" s="145">
        <v>48340</v>
      </c>
      <c r="N624" s="108" t="s">
        <v>685</v>
      </c>
      <c r="O624" s="108" t="s">
        <v>685</v>
      </c>
      <c r="P624" s="145">
        <v>48340</v>
      </c>
      <c r="Q624" s="141">
        <v>83272.66</v>
      </c>
      <c r="R624" s="121">
        <v>44496</v>
      </c>
      <c r="S624" s="121">
        <v>44409</v>
      </c>
      <c r="T624" s="121">
        <v>45077</v>
      </c>
      <c r="U624" s="122" t="s">
        <v>137</v>
      </c>
      <c r="V624" s="154">
        <v>0</v>
      </c>
    </row>
    <row r="625" spans="1:22" ht="15" customHeight="1" x14ac:dyDescent="0.25">
      <c r="A625" s="51" t="s">
        <v>867</v>
      </c>
      <c r="B625" s="168" t="s">
        <v>567</v>
      </c>
      <c r="C625" s="114">
        <v>325309</v>
      </c>
      <c r="D625" s="35" t="s">
        <v>52</v>
      </c>
      <c r="E625" s="164"/>
      <c r="F625" s="111" t="s">
        <v>686</v>
      </c>
      <c r="G625" s="112" t="s">
        <v>126</v>
      </c>
      <c r="H625" s="35" t="s">
        <v>865</v>
      </c>
      <c r="I625" s="173" t="s">
        <v>687</v>
      </c>
      <c r="J625" s="113">
        <v>44249</v>
      </c>
      <c r="K625" s="108" t="s">
        <v>147</v>
      </c>
      <c r="L625" s="133">
        <v>44489</v>
      </c>
      <c r="M625" s="145">
        <v>339870</v>
      </c>
      <c r="N625" s="108" t="s">
        <v>686</v>
      </c>
      <c r="O625" s="108" t="s">
        <v>686</v>
      </c>
      <c r="P625" s="145">
        <v>339870</v>
      </c>
      <c r="Q625" s="141">
        <v>631208.6</v>
      </c>
      <c r="R625" s="121">
        <v>44496</v>
      </c>
      <c r="S625" s="121">
        <v>44409</v>
      </c>
      <c r="T625" s="121">
        <v>45046</v>
      </c>
      <c r="U625" s="122" t="s">
        <v>137</v>
      </c>
      <c r="V625" s="154">
        <v>0</v>
      </c>
    </row>
    <row r="626" spans="1:22" ht="15" customHeight="1" x14ac:dyDescent="0.25">
      <c r="A626" s="51" t="s">
        <v>868</v>
      </c>
      <c r="B626" s="168" t="s">
        <v>567</v>
      </c>
      <c r="C626" s="114">
        <v>325309</v>
      </c>
      <c r="D626" s="35" t="s">
        <v>52</v>
      </c>
      <c r="E626" s="164"/>
      <c r="F626" s="111" t="s">
        <v>688</v>
      </c>
      <c r="G626" s="112" t="s">
        <v>126</v>
      </c>
      <c r="H626" s="35" t="s">
        <v>866</v>
      </c>
      <c r="I626" s="173" t="s">
        <v>687</v>
      </c>
      <c r="J626" s="113">
        <v>44249</v>
      </c>
      <c r="K626" s="108" t="s">
        <v>147</v>
      </c>
      <c r="L626" s="133">
        <v>44489</v>
      </c>
      <c r="M626" s="145">
        <v>30910</v>
      </c>
      <c r="N626" s="108" t="s">
        <v>688</v>
      </c>
      <c r="O626" s="108" t="s">
        <v>688</v>
      </c>
      <c r="P626" s="145">
        <v>30910</v>
      </c>
      <c r="Q626" s="141">
        <v>25910.85</v>
      </c>
      <c r="R626" s="121">
        <v>44496</v>
      </c>
      <c r="S626" s="121">
        <v>44409</v>
      </c>
      <c r="T626" s="121">
        <v>45046</v>
      </c>
      <c r="U626" s="122" t="s">
        <v>137</v>
      </c>
      <c r="V626" s="154">
        <v>0</v>
      </c>
    </row>
    <row r="627" spans="1:22" ht="15" customHeight="1" x14ac:dyDescent="0.25">
      <c r="A627" s="51" t="s">
        <v>867</v>
      </c>
      <c r="B627" s="168" t="s">
        <v>567</v>
      </c>
      <c r="C627" s="114">
        <v>313106</v>
      </c>
      <c r="D627" s="35" t="s">
        <v>52</v>
      </c>
      <c r="E627" s="164"/>
      <c r="F627" s="111" t="s">
        <v>689</v>
      </c>
      <c r="G627" s="112" t="s">
        <v>126</v>
      </c>
      <c r="H627" s="35" t="s">
        <v>865</v>
      </c>
      <c r="I627" s="173" t="s">
        <v>690</v>
      </c>
      <c r="J627" s="113">
        <v>44343</v>
      </c>
      <c r="K627" s="108" t="s">
        <v>147</v>
      </c>
      <c r="L627" s="133">
        <v>44489</v>
      </c>
      <c r="M627" s="145">
        <v>214440</v>
      </c>
      <c r="N627" s="108" t="s">
        <v>689</v>
      </c>
      <c r="O627" s="108" t="s">
        <v>689</v>
      </c>
      <c r="P627" s="145">
        <v>214440</v>
      </c>
      <c r="Q627" s="141">
        <v>321672.11</v>
      </c>
      <c r="R627" s="121">
        <v>44496</v>
      </c>
      <c r="S627" s="121">
        <v>44409</v>
      </c>
      <c r="T627" s="121">
        <v>45016</v>
      </c>
      <c r="U627" s="122" t="s">
        <v>137</v>
      </c>
      <c r="V627" s="154">
        <v>0</v>
      </c>
    </row>
    <row r="628" spans="1:22" ht="15" customHeight="1" x14ac:dyDescent="0.25">
      <c r="A628" s="51" t="s">
        <v>868</v>
      </c>
      <c r="B628" s="168" t="s">
        <v>567</v>
      </c>
      <c r="C628" s="114">
        <v>313106</v>
      </c>
      <c r="D628" s="35" t="s">
        <v>52</v>
      </c>
      <c r="E628" s="164"/>
      <c r="F628" s="111" t="s">
        <v>691</v>
      </c>
      <c r="G628" s="112" t="s">
        <v>126</v>
      </c>
      <c r="H628" s="35" t="s">
        <v>866</v>
      </c>
      <c r="I628" s="173" t="s">
        <v>690</v>
      </c>
      <c r="J628" s="113">
        <v>44343</v>
      </c>
      <c r="K628" s="108" t="s">
        <v>147</v>
      </c>
      <c r="L628" s="133">
        <v>44489</v>
      </c>
      <c r="M628" s="145">
        <v>30470</v>
      </c>
      <c r="N628" s="108" t="s">
        <v>691</v>
      </c>
      <c r="O628" s="108" t="s">
        <v>691</v>
      </c>
      <c r="P628" s="145">
        <v>30470</v>
      </c>
      <c r="Q628" s="141">
        <v>89692.61</v>
      </c>
      <c r="R628" s="121">
        <v>44496</v>
      </c>
      <c r="S628" s="121">
        <v>44409</v>
      </c>
      <c r="T628" s="121">
        <v>45016</v>
      </c>
      <c r="U628" s="122" t="s">
        <v>137</v>
      </c>
      <c r="V628" s="154">
        <v>0</v>
      </c>
    </row>
    <row r="629" spans="1:22" ht="15" customHeight="1" x14ac:dyDescent="0.25">
      <c r="A629" s="51" t="s">
        <v>867</v>
      </c>
      <c r="B629" s="168" t="s">
        <v>567</v>
      </c>
      <c r="C629" s="114">
        <v>323331</v>
      </c>
      <c r="D629" s="35" t="s">
        <v>52</v>
      </c>
      <c r="E629" s="164"/>
      <c r="F629" s="111" t="s">
        <v>692</v>
      </c>
      <c r="G629" s="112" t="s">
        <v>126</v>
      </c>
      <c r="H629" s="35" t="s">
        <v>865</v>
      </c>
      <c r="I629" s="173" t="s">
        <v>693</v>
      </c>
      <c r="J629" s="113">
        <v>44347</v>
      </c>
      <c r="K629" s="108" t="s">
        <v>147</v>
      </c>
      <c r="L629" s="133">
        <v>44484</v>
      </c>
      <c r="M629" s="145">
        <v>137020</v>
      </c>
      <c r="N629" s="108" t="s">
        <v>692</v>
      </c>
      <c r="O629" s="108" t="s">
        <v>692</v>
      </c>
      <c r="P629" s="145">
        <v>137020</v>
      </c>
      <c r="Q629" s="141">
        <v>254474.94</v>
      </c>
      <c r="R629" s="121">
        <v>44488</v>
      </c>
      <c r="S629" s="121">
        <v>44470</v>
      </c>
      <c r="T629" s="121">
        <v>44834</v>
      </c>
      <c r="U629" s="122" t="s">
        <v>137</v>
      </c>
      <c r="V629" s="154">
        <v>0</v>
      </c>
    </row>
    <row r="630" spans="1:22" ht="15" customHeight="1" x14ac:dyDescent="0.25">
      <c r="A630" s="51" t="s">
        <v>868</v>
      </c>
      <c r="B630" s="168" t="s">
        <v>567</v>
      </c>
      <c r="C630" s="114">
        <v>323331</v>
      </c>
      <c r="D630" s="35" t="s">
        <v>52</v>
      </c>
      <c r="E630" s="164"/>
      <c r="F630" s="111" t="s">
        <v>694</v>
      </c>
      <c r="G630" s="112" t="s">
        <v>126</v>
      </c>
      <c r="H630" s="35" t="s">
        <v>866</v>
      </c>
      <c r="I630" s="173" t="s">
        <v>693</v>
      </c>
      <c r="J630" s="113">
        <v>44347</v>
      </c>
      <c r="K630" s="108" t="s">
        <v>147</v>
      </c>
      <c r="L630" s="133">
        <v>44484</v>
      </c>
      <c r="M630" s="145">
        <v>15080</v>
      </c>
      <c r="N630" s="108" t="s">
        <v>694</v>
      </c>
      <c r="O630" s="108" t="s">
        <v>694</v>
      </c>
      <c r="P630" s="145">
        <v>14720</v>
      </c>
      <c r="Q630" s="141">
        <v>37742.699999999997</v>
      </c>
      <c r="R630" s="121">
        <v>44488</v>
      </c>
      <c r="S630" s="121">
        <v>44470</v>
      </c>
      <c r="T630" s="121">
        <v>44834</v>
      </c>
      <c r="U630" s="122" t="s">
        <v>137</v>
      </c>
      <c r="V630" s="154">
        <v>0</v>
      </c>
    </row>
    <row r="631" spans="1:22" ht="15" customHeight="1" x14ac:dyDescent="0.25">
      <c r="A631" s="51" t="s">
        <v>867</v>
      </c>
      <c r="B631" s="168" t="s">
        <v>567</v>
      </c>
      <c r="C631" s="114">
        <v>308366</v>
      </c>
      <c r="D631" s="35" t="s">
        <v>52</v>
      </c>
      <c r="E631" s="164"/>
      <c r="F631" s="111" t="s">
        <v>695</v>
      </c>
      <c r="G631" s="112" t="s">
        <v>126</v>
      </c>
      <c r="H631" s="35" t="s">
        <v>865</v>
      </c>
      <c r="I631" s="173" t="s">
        <v>696</v>
      </c>
      <c r="J631" s="113">
        <v>44347</v>
      </c>
      <c r="K631" s="108" t="s">
        <v>147</v>
      </c>
      <c r="L631" s="133">
        <v>44484</v>
      </c>
      <c r="M631" s="145">
        <v>170230</v>
      </c>
      <c r="N631" s="108" t="s">
        <v>695</v>
      </c>
      <c r="O631" s="108" t="s">
        <v>695</v>
      </c>
      <c r="P631" s="145">
        <v>170230</v>
      </c>
      <c r="Q631" s="141">
        <v>255352.53999999998</v>
      </c>
      <c r="R631" s="121">
        <v>44488</v>
      </c>
      <c r="S631" s="121">
        <v>44378</v>
      </c>
      <c r="T631" s="121">
        <v>44926</v>
      </c>
      <c r="U631" s="122" t="s">
        <v>137</v>
      </c>
      <c r="V631" s="154">
        <v>0</v>
      </c>
    </row>
    <row r="632" spans="1:22" ht="15" customHeight="1" x14ac:dyDescent="0.25">
      <c r="A632" s="51" t="s">
        <v>868</v>
      </c>
      <c r="B632" s="168" t="s">
        <v>567</v>
      </c>
      <c r="C632" s="114">
        <v>308366</v>
      </c>
      <c r="D632" s="35" t="s">
        <v>52</v>
      </c>
      <c r="E632" s="164"/>
      <c r="F632" s="111" t="s">
        <v>697</v>
      </c>
      <c r="G632" s="112" t="s">
        <v>126</v>
      </c>
      <c r="H632" s="35" t="s">
        <v>866</v>
      </c>
      <c r="I632" s="173" t="s">
        <v>698</v>
      </c>
      <c r="J632" s="113">
        <v>44347</v>
      </c>
      <c r="K632" s="108" t="s">
        <v>147</v>
      </c>
      <c r="L632" s="133">
        <v>44484</v>
      </c>
      <c r="M632" s="145">
        <v>12190</v>
      </c>
      <c r="N632" s="108" t="s">
        <v>697</v>
      </c>
      <c r="O632" s="108" t="s">
        <v>697</v>
      </c>
      <c r="P632" s="145">
        <v>12190</v>
      </c>
      <c r="Q632" s="141">
        <v>23810.42</v>
      </c>
      <c r="R632" s="121">
        <v>44488</v>
      </c>
      <c r="S632" s="121">
        <v>44378</v>
      </c>
      <c r="T632" s="121">
        <v>44926</v>
      </c>
      <c r="U632" s="122" t="s">
        <v>137</v>
      </c>
      <c r="V632" s="154">
        <v>0</v>
      </c>
    </row>
    <row r="633" spans="1:22" ht="15" customHeight="1" x14ac:dyDescent="0.25">
      <c r="A633" s="51" t="s">
        <v>867</v>
      </c>
      <c r="B633" s="168" t="s">
        <v>567</v>
      </c>
      <c r="C633" s="114">
        <v>648922</v>
      </c>
      <c r="D633" s="35" t="s">
        <v>52</v>
      </c>
      <c r="E633" s="164"/>
      <c r="F633" s="111" t="s">
        <v>699</v>
      </c>
      <c r="G633" s="112" t="s">
        <v>126</v>
      </c>
      <c r="H633" s="35" t="s">
        <v>865</v>
      </c>
      <c r="I633" s="173" t="s">
        <v>700</v>
      </c>
      <c r="J633" s="113">
        <v>44341</v>
      </c>
      <c r="K633" s="108" t="s">
        <v>147</v>
      </c>
      <c r="L633" s="133">
        <v>44484</v>
      </c>
      <c r="M633" s="145">
        <v>377960</v>
      </c>
      <c r="N633" s="108" t="s">
        <v>699</v>
      </c>
      <c r="O633" s="108" t="s">
        <v>699</v>
      </c>
      <c r="P633" s="145">
        <v>377960</v>
      </c>
      <c r="Q633" s="141">
        <v>566940</v>
      </c>
      <c r="R633" s="121">
        <v>44488</v>
      </c>
      <c r="S633" s="121">
        <v>44409</v>
      </c>
      <c r="T633" s="121">
        <v>45077</v>
      </c>
      <c r="U633" s="122" t="s">
        <v>137</v>
      </c>
      <c r="V633" s="154">
        <v>0</v>
      </c>
    </row>
    <row r="634" spans="1:22" ht="15" customHeight="1" x14ac:dyDescent="0.25">
      <c r="A634" s="51" t="s">
        <v>868</v>
      </c>
      <c r="B634" s="168" t="s">
        <v>567</v>
      </c>
      <c r="C634" s="114">
        <v>648922</v>
      </c>
      <c r="D634" s="35" t="s">
        <v>52</v>
      </c>
      <c r="E634" s="164"/>
      <c r="F634" s="111" t="s">
        <v>701</v>
      </c>
      <c r="G634" s="112" t="s">
        <v>126</v>
      </c>
      <c r="H634" s="35" t="s">
        <v>866</v>
      </c>
      <c r="I634" s="173" t="s">
        <v>700</v>
      </c>
      <c r="J634" s="113">
        <v>44341</v>
      </c>
      <c r="K634" s="108" t="s">
        <v>147</v>
      </c>
      <c r="L634" s="133">
        <v>44484</v>
      </c>
      <c r="M634" s="145">
        <v>33560</v>
      </c>
      <c r="N634" s="108" t="s">
        <v>701</v>
      </c>
      <c r="O634" s="108" t="s">
        <v>701</v>
      </c>
      <c r="P634" s="145">
        <v>33560</v>
      </c>
      <c r="Q634" s="141">
        <v>75740</v>
      </c>
      <c r="R634" s="121">
        <v>44488</v>
      </c>
      <c r="S634" s="121">
        <v>44409</v>
      </c>
      <c r="T634" s="121">
        <v>45077</v>
      </c>
      <c r="U634" s="122" t="s">
        <v>137</v>
      </c>
      <c r="V634" s="154">
        <v>0</v>
      </c>
    </row>
    <row r="635" spans="1:22" ht="15" customHeight="1" x14ac:dyDescent="0.25">
      <c r="A635" s="51" t="s">
        <v>867</v>
      </c>
      <c r="B635" s="168" t="s">
        <v>567</v>
      </c>
      <c r="C635" s="114">
        <v>311081</v>
      </c>
      <c r="D635" s="35" t="s">
        <v>52</v>
      </c>
      <c r="E635" s="164"/>
      <c r="F635" s="111" t="s">
        <v>702</v>
      </c>
      <c r="G635" s="112" t="s">
        <v>126</v>
      </c>
      <c r="H635" s="35" t="s">
        <v>865</v>
      </c>
      <c r="I635" s="173" t="s">
        <v>703</v>
      </c>
      <c r="J635" s="113">
        <v>44228</v>
      </c>
      <c r="K635" s="108" t="s">
        <v>147</v>
      </c>
      <c r="L635" s="133">
        <v>44504</v>
      </c>
      <c r="M635" s="145">
        <v>149150</v>
      </c>
      <c r="N635" s="108" t="s">
        <v>702</v>
      </c>
      <c r="O635" s="108" t="s">
        <v>702</v>
      </c>
      <c r="P635" s="145">
        <v>149150</v>
      </c>
      <c r="Q635" s="141">
        <v>223737.34999999998</v>
      </c>
      <c r="R635" s="121">
        <v>44512</v>
      </c>
      <c r="S635" s="121">
        <v>43344</v>
      </c>
      <c r="T635" s="121">
        <v>43872</v>
      </c>
      <c r="U635" s="122" t="s">
        <v>137</v>
      </c>
      <c r="V635" s="154">
        <v>0</v>
      </c>
    </row>
    <row r="636" spans="1:22" ht="15" customHeight="1" x14ac:dyDescent="0.25">
      <c r="A636" s="51" t="s">
        <v>867</v>
      </c>
      <c r="B636" s="168" t="s">
        <v>567</v>
      </c>
      <c r="C636" s="114">
        <v>306991</v>
      </c>
      <c r="D636" s="35" t="s">
        <v>52</v>
      </c>
      <c r="E636" s="164"/>
      <c r="F636" s="111" t="s">
        <v>704</v>
      </c>
      <c r="G636" s="112" t="s">
        <v>126</v>
      </c>
      <c r="H636" s="35" t="s">
        <v>865</v>
      </c>
      <c r="I636" s="173" t="s">
        <v>705</v>
      </c>
      <c r="J636" s="113">
        <v>44347</v>
      </c>
      <c r="K636" s="108" t="s">
        <v>147</v>
      </c>
      <c r="L636" s="133">
        <v>44504</v>
      </c>
      <c r="M636" s="145">
        <v>317970</v>
      </c>
      <c r="N636" s="108" t="s">
        <v>704</v>
      </c>
      <c r="O636" s="108" t="s">
        <v>704</v>
      </c>
      <c r="P636" s="145">
        <v>317970</v>
      </c>
      <c r="Q636" s="141">
        <v>590528.68999999994</v>
      </c>
      <c r="R636" s="121">
        <v>44512</v>
      </c>
      <c r="S636" s="121">
        <v>44470</v>
      </c>
      <c r="T636" s="121">
        <v>44865</v>
      </c>
      <c r="U636" s="122" t="s">
        <v>137</v>
      </c>
      <c r="V636" s="154">
        <v>0</v>
      </c>
    </row>
    <row r="637" spans="1:22" ht="15.75" customHeight="1" x14ac:dyDescent="0.25">
      <c r="A637" s="51" t="s">
        <v>868</v>
      </c>
      <c r="B637" s="168" t="s">
        <v>567</v>
      </c>
      <c r="C637" s="114">
        <v>306991</v>
      </c>
      <c r="D637" s="35" t="s">
        <v>52</v>
      </c>
      <c r="E637" s="164"/>
      <c r="F637" s="111" t="s">
        <v>706</v>
      </c>
      <c r="G637" s="112" t="s">
        <v>126</v>
      </c>
      <c r="H637" s="35" t="s">
        <v>866</v>
      </c>
      <c r="I637" s="173" t="s">
        <v>705</v>
      </c>
      <c r="J637" s="113">
        <v>44347</v>
      </c>
      <c r="K637" s="108" t="s">
        <v>147</v>
      </c>
      <c r="L637" s="133">
        <v>44504</v>
      </c>
      <c r="M637" s="145">
        <v>37350</v>
      </c>
      <c r="N637" s="108" t="s">
        <v>706</v>
      </c>
      <c r="O637" s="108" t="s">
        <v>706</v>
      </c>
      <c r="P637" s="145">
        <v>36960</v>
      </c>
      <c r="Q637" s="141">
        <v>54490.149999999994</v>
      </c>
      <c r="R637" s="121">
        <v>44512</v>
      </c>
      <c r="S637" s="121">
        <v>44470</v>
      </c>
      <c r="T637" s="121">
        <v>44865</v>
      </c>
      <c r="U637" s="122" t="s">
        <v>137</v>
      </c>
      <c r="V637" s="154">
        <v>0</v>
      </c>
    </row>
    <row r="638" spans="1:22" ht="15" customHeight="1" x14ac:dyDescent="0.25">
      <c r="A638" s="51" t="s">
        <v>867</v>
      </c>
      <c r="B638" s="168" t="s">
        <v>567</v>
      </c>
      <c r="C638" s="114">
        <v>307513</v>
      </c>
      <c r="D638" s="35" t="s">
        <v>52</v>
      </c>
      <c r="E638" s="164"/>
      <c r="F638" s="111" t="s">
        <v>707</v>
      </c>
      <c r="G638" s="112" t="s">
        <v>126</v>
      </c>
      <c r="H638" s="35" t="s">
        <v>865</v>
      </c>
      <c r="I638" s="173" t="s">
        <v>708</v>
      </c>
      <c r="J638" s="113">
        <v>44347</v>
      </c>
      <c r="K638" s="108" t="s">
        <v>147</v>
      </c>
      <c r="L638" s="133">
        <v>44522</v>
      </c>
      <c r="M638" s="145">
        <v>369000</v>
      </c>
      <c r="N638" s="108" t="s">
        <v>707</v>
      </c>
      <c r="O638" s="108" t="s">
        <v>707</v>
      </c>
      <c r="P638" s="145">
        <v>369000</v>
      </c>
      <c r="Q638" s="141">
        <v>685308.5</v>
      </c>
      <c r="R638" s="121">
        <v>44525</v>
      </c>
      <c r="S638" s="121">
        <v>44562</v>
      </c>
      <c r="T638" s="121">
        <v>44926</v>
      </c>
      <c r="U638" s="122" t="s">
        <v>137</v>
      </c>
      <c r="V638" s="154">
        <v>0</v>
      </c>
    </row>
    <row r="639" spans="1:22" ht="15" customHeight="1" x14ac:dyDescent="0.25">
      <c r="A639" s="51" t="s">
        <v>868</v>
      </c>
      <c r="B639" s="168" t="s">
        <v>567</v>
      </c>
      <c r="C639" s="114">
        <v>307513</v>
      </c>
      <c r="D639" s="35" t="s">
        <v>52</v>
      </c>
      <c r="E639" s="164"/>
      <c r="F639" s="111" t="s">
        <v>709</v>
      </c>
      <c r="G639" s="112" t="s">
        <v>126</v>
      </c>
      <c r="H639" s="35" t="s">
        <v>866</v>
      </c>
      <c r="I639" s="173" t="s">
        <v>708</v>
      </c>
      <c r="J639" s="113">
        <v>44347</v>
      </c>
      <c r="K639" s="108" t="s">
        <v>147</v>
      </c>
      <c r="L639" s="133">
        <v>44522</v>
      </c>
      <c r="M639" s="145">
        <v>42420</v>
      </c>
      <c r="N639" s="108" t="s">
        <v>709</v>
      </c>
      <c r="O639" s="108" t="s">
        <v>709</v>
      </c>
      <c r="P639" s="145">
        <v>42420</v>
      </c>
      <c r="Q639" s="141">
        <v>93365.4</v>
      </c>
      <c r="R639" s="121">
        <v>44525</v>
      </c>
      <c r="S639" s="121">
        <v>44562</v>
      </c>
      <c r="T639" s="121">
        <v>44926</v>
      </c>
      <c r="U639" s="122" t="s">
        <v>137</v>
      </c>
      <c r="V639" s="154">
        <v>0</v>
      </c>
    </row>
    <row r="640" spans="1:22" ht="15" customHeight="1" x14ac:dyDescent="0.25">
      <c r="A640" s="51" t="s">
        <v>867</v>
      </c>
      <c r="B640" s="168" t="s">
        <v>567</v>
      </c>
      <c r="C640" s="114">
        <v>311863</v>
      </c>
      <c r="D640" s="35" t="s">
        <v>52</v>
      </c>
      <c r="E640" s="164"/>
      <c r="F640" s="111" t="s">
        <v>710</v>
      </c>
      <c r="G640" s="112" t="s">
        <v>126</v>
      </c>
      <c r="H640" s="35" t="s">
        <v>865</v>
      </c>
      <c r="I640" s="173" t="s">
        <v>711</v>
      </c>
      <c r="J640" s="113">
        <v>44347</v>
      </c>
      <c r="K640" s="108" t="s">
        <v>147</v>
      </c>
      <c r="L640" s="133">
        <v>44522</v>
      </c>
      <c r="M640" s="145">
        <v>112300</v>
      </c>
      <c r="N640" s="108" t="s">
        <v>710</v>
      </c>
      <c r="O640" s="108" t="s">
        <v>710</v>
      </c>
      <c r="P640" s="145">
        <v>112300</v>
      </c>
      <c r="Q640" s="141">
        <v>208662.12</v>
      </c>
      <c r="R640" s="121">
        <v>44525</v>
      </c>
      <c r="S640" s="121">
        <v>44409</v>
      </c>
      <c r="T640" s="121">
        <v>44620</v>
      </c>
      <c r="U640" s="122" t="s">
        <v>137</v>
      </c>
      <c r="V640" s="154">
        <v>0</v>
      </c>
    </row>
    <row r="641" spans="1:22" ht="15" customHeight="1" x14ac:dyDescent="0.25">
      <c r="A641" s="51" t="s">
        <v>868</v>
      </c>
      <c r="B641" s="168" t="s">
        <v>567</v>
      </c>
      <c r="C641" s="114">
        <v>311863</v>
      </c>
      <c r="D641" s="35" t="s">
        <v>52</v>
      </c>
      <c r="E641" s="164"/>
      <c r="F641" s="111" t="s">
        <v>712</v>
      </c>
      <c r="G641" s="112" t="s">
        <v>126</v>
      </c>
      <c r="H641" s="35" t="s">
        <v>866</v>
      </c>
      <c r="I641" s="173" t="s">
        <v>711</v>
      </c>
      <c r="J641" s="113">
        <v>44347</v>
      </c>
      <c r="K641" s="108" t="s">
        <v>147</v>
      </c>
      <c r="L641" s="133">
        <v>44522</v>
      </c>
      <c r="M641" s="145">
        <v>1270</v>
      </c>
      <c r="N641" s="108" t="s">
        <v>712</v>
      </c>
      <c r="O641" s="108" t="s">
        <v>712</v>
      </c>
      <c r="P641" s="145">
        <v>1110</v>
      </c>
      <c r="Q641" s="141">
        <v>8186</v>
      </c>
      <c r="R641" s="121">
        <v>44525</v>
      </c>
      <c r="S641" s="121">
        <v>44409</v>
      </c>
      <c r="T641" s="121">
        <v>44620</v>
      </c>
      <c r="U641" s="122" t="s">
        <v>137</v>
      </c>
      <c r="V641" s="154">
        <v>0</v>
      </c>
    </row>
    <row r="642" spans="1:22" ht="15" customHeight="1" x14ac:dyDescent="0.25">
      <c r="A642" s="51" t="s">
        <v>867</v>
      </c>
      <c r="B642" s="168" t="s">
        <v>567</v>
      </c>
      <c r="C642" s="114">
        <v>311561</v>
      </c>
      <c r="D642" s="35" t="s">
        <v>52</v>
      </c>
      <c r="E642" s="164"/>
      <c r="F642" s="111" t="s">
        <v>713</v>
      </c>
      <c r="G642" s="112" t="s">
        <v>126</v>
      </c>
      <c r="H642" s="35" t="s">
        <v>865</v>
      </c>
      <c r="I642" s="173" t="s">
        <v>714</v>
      </c>
      <c r="J642" s="113">
        <v>44347</v>
      </c>
      <c r="K642" s="108" t="s">
        <v>147</v>
      </c>
      <c r="L642" s="133">
        <v>44522</v>
      </c>
      <c r="M642" s="145">
        <v>486300</v>
      </c>
      <c r="N642" s="108" t="s">
        <v>713</v>
      </c>
      <c r="O642" s="108" t="s">
        <v>713</v>
      </c>
      <c r="P642" s="145">
        <v>486300</v>
      </c>
      <c r="Q642" s="141">
        <v>729621.60000000009</v>
      </c>
      <c r="R642" s="121">
        <v>44525</v>
      </c>
      <c r="S642" s="121">
        <v>44562</v>
      </c>
      <c r="T642" s="121">
        <v>45074</v>
      </c>
      <c r="U642" s="122" t="s">
        <v>137</v>
      </c>
      <c r="V642" s="154">
        <v>0</v>
      </c>
    </row>
    <row r="643" spans="1:22" ht="15" customHeight="1" x14ac:dyDescent="0.25">
      <c r="A643" s="51" t="s">
        <v>868</v>
      </c>
      <c r="B643" s="168" t="s">
        <v>567</v>
      </c>
      <c r="C643" s="114">
        <v>311561</v>
      </c>
      <c r="D643" s="35" t="s">
        <v>52</v>
      </c>
      <c r="E643" s="164"/>
      <c r="F643" s="111" t="s">
        <v>715</v>
      </c>
      <c r="G643" s="112" t="s">
        <v>126</v>
      </c>
      <c r="H643" s="35" t="s">
        <v>866</v>
      </c>
      <c r="I643" s="173" t="s">
        <v>714</v>
      </c>
      <c r="J643" s="113">
        <v>44347</v>
      </c>
      <c r="K643" s="108" t="s">
        <v>147</v>
      </c>
      <c r="L643" s="133">
        <v>44522</v>
      </c>
      <c r="M643" s="145">
        <v>35700</v>
      </c>
      <c r="N643" s="108" t="s">
        <v>715</v>
      </c>
      <c r="O643" s="108" t="s">
        <v>715</v>
      </c>
      <c r="P643" s="145">
        <v>35700</v>
      </c>
      <c r="Q643" s="141">
        <v>225317.53</v>
      </c>
      <c r="R643" s="121">
        <v>44525</v>
      </c>
      <c r="S643" s="121">
        <v>44562</v>
      </c>
      <c r="T643" s="121">
        <v>45074</v>
      </c>
      <c r="U643" s="122" t="s">
        <v>137</v>
      </c>
      <c r="V643" s="154">
        <v>0</v>
      </c>
    </row>
    <row r="644" spans="1:22" ht="15" customHeight="1" x14ac:dyDescent="0.25">
      <c r="A644" s="51" t="s">
        <v>867</v>
      </c>
      <c r="B644" s="168" t="s">
        <v>567</v>
      </c>
      <c r="C644" s="114">
        <v>308331</v>
      </c>
      <c r="D644" s="35" t="s">
        <v>52</v>
      </c>
      <c r="E644" s="164"/>
      <c r="F644" s="111" t="s">
        <v>716</v>
      </c>
      <c r="G644" s="112" t="s">
        <v>126</v>
      </c>
      <c r="H644" s="35" t="s">
        <v>865</v>
      </c>
      <c r="I644" s="173" t="s">
        <v>717</v>
      </c>
      <c r="J644" s="113">
        <v>44342</v>
      </c>
      <c r="K644" s="108" t="s">
        <v>147</v>
      </c>
      <c r="L644" s="133">
        <v>44522</v>
      </c>
      <c r="M644" s="145">
        <v>222730</v>
      </c>
      <c r="N644" s="108" t="s">
        <v>716</v>
      </c>
      <c r="O644" s="108" t="s">
        <v>716</v>
      </c>
      <c r="P644" s="145">
        <v>222730</v>
      </c>
      <c r="Q644" s="141">
        <v>413657.83999999997</v>
      </c>
      <c r="R644" s="121">
        <v>44525</v>
      </c>
      <c r="S644" s="121">
        <v>43617</v>
      </c>
      <c r="T644" s="121">
        <v>44230</v>
      </c>
      <c r="U644" s="122" t="s">
        <v>137</v>
      </c>
      <c r="V644" s="154">
        <v>0</v>
      </c>
    </row>
    <row r="645" spans="1:22" ht="15" customHeight="1" x14ac:dyDescent="0.25">
      <c r="A645" s="51" t="s">
        <v>868</v>
      </c>
      <c r="B645" s="168" t="s">
        <v>567</v>
      </c>
      <c r="C645" s="114">
        <v>308331</v>
      </c>
      <c r="D645" s="35" t="s">
        <v>52</v>
      </c>
      <c r="E645" s="164"/>
      <c r="F645" s="111" t="s">
        <v>718</v>
      </c>
      <c r="G645" s="112" t="s">
        <v>126</v>
      </c>
      <c r="H645" s="35" t="s">
        <v>866</v>
      </c>
      <c r="I645" s="173" t="s">
        <v>717</v>
      </c>
      <c r="J645" s="113">
        <v>44342</v>
      </c>
      <c r="K645" s="108" t="s">
        <v>147</v>
      </c>
      <c r="L645" s="133">
        <v>44522</v>
      </c>
      <c r="M645" s="145">
        <v>20090</v>
      </c>
      <c r="N645" s="108" t="s">
        <v>718</v>
      </c>
      <c r="O645" s="108" t="s">
        <v>718</v>
      </c>
      <c r="P645" s="145">
        <v>20090</v>
      </c>
      <c r="Q645" s="141">
        <v>43481</v>
      </c>
      <c r="R645" s="121">
        <v>44525</v>
      </c>
      <c r="S645" s="121">
        <v>43617</v>
      </c>
      <c r="T645" s="121">
        <v>44230</v>
      </c>
      <c r="U645" s="122" t="s">
        <v>137</v>
      </c>
      <c r="V645" s="154">
        <v>0</v>
      </c>
    </row>
    <row r="646" spans="1:22" ht="15" customHeight="1" x14ac:dyDescent="0.25">
      <c r="A646" s="51" t="s">
        <v>867</v>
      </c>
      <c r="B646" s="168" t="s">
        <v>567</v>
      </c>
      <c r="C646" s="114">
        <v>327646</v>
      </c>
      <c r="D646" s="35" t="s">
        <v>52</v>
      </c>
      <c r="E646" s="164"/>
      <c r="F646" s="111" t="s">
        <v>719</v>
      </c>
      <c r="G646" s="112" t="s">
        <v>126</v>
      </c>
      <c r="H646" s="35" t="s">
        <v>865</v>
      </c>
      <c r="I646" s="173" t="s">
        <v>720</v>
      </c>
      <c r="J646" s="113">
        <v>44340</v>
      </c>
      <c r="K646" s="108" t="s">
        <v>147</v>
      </c>
      <c r="L646" s="133">
        <v>44538</v>
      </c>
      <c r="M646" s="145">
        <v>811760</v>
      </c>
      <c r="N646" s="108" t="s">
        <v>719</v>
      </c>
      <c r="O646" s="108" t="s">
        <v>719</v>
      </c>
      <c r="P646" s="145">
        <v>811760</v>
      </c>
      <c r="Q646" s="141">
        <v>1217640</v>
      </c>
      <c r="R646" s="121">
        <v>44545</v>
      </c>
      <c r="S646" s="121">
        <v>43709</v>
      </c>
      <c r="T646" s="121">
        <v>44214</v>
      </c>
      <c r="U646" s="122" t="s">
        <v>137</v>
      </c>
      <c r="V646" s="154">
        <v>0</v>
      </c>
    </row>
    <row r="647" spans="1:22" ht="15" customHeight="1" x14ac:dyDescent="0.25">
      <c r="A647" s="51" t="s">
        <v>868</v>
      </c>
      <c r="B647" s="168" t="s">
        <v>567</v>
      </c>
      <c r="C647" s="114">
        <v>327646</v>
      </c>
      <c r="D647" s="35" t="s">
        <v>52</v>
      </c>
      <c r="E647" s="164"/>
      <c r="F647" s="111" t="s">
        <v>721</v>
      </c>
      <c r="G647" s="112" t="s">
        <v>126</v>
      </c>
      <c r="H647" s="35" t="s">
        <v>866</v>
      </c>
      <c r="I647" s="173" t="s">
        <v>720</v>
      </c>
      <c r="J647" s="113">
        <v>44340</v>
      </c>
      <c r="K647" s="108" t="s">
        <v>147</v>
      </c>
      <c r="L647" s="133">
        <v>44538</v>
      </c>
      <c r="M647" s="145">
        <v>103040</v>
      </c>
      <c r="N647" s="108" t="s">
        <v>721</v>
      </c>
      <c r="O647" s="108" t="s">
        <v>721</v>
      </c>
      <c r="P647" s="145">
        <v>100310</v>
      </c>
      <c r="Q647" s="141">
        <v>509290</v>
      </c>
      <c r="R647" s="121">
        <v>44545</v>
      </c>
      <c r="S647" s="121">
        <v>43709</v>
      </c>
      <c r="T647" s="121">
        <v>44225</v>
      </c>
      <c r="U647" s="122" t="s">
        <v>137</v>
      </c>
      <c r="V647" s="154">
        <v>0</v>
      </c>
    </row>
    <row r="648" spans="1:22" ht="15" customHeight="1" x14ac:dyDescent="0.25">
      <c r="A648" s="51" t="s">
        <v>867</v>
      </c>
      <c r="B648" s="168" t="s">
        <v>567</v>
      </c>
      <c r="C648" s="114">
        <v>317748</v>
      </c>
      <c r="D648" s="35" t="s">
        <v>52</v>
      </c>
      <c r="E648" s="164"/>
      <c r="F648" s="111" t="s">
        <v>722</v>
      </c>
      <c r="G648" s="112" t="s">
        <v>126</v>
      </c>
      <c r="H648" s="35" t="s">
        <v>865</v>
      </c>
      <c r="I648" s="173" t="s">
        <v>723</v>
      </c>
      <c r="J648" s="113">
        <v>44347</v>
      </c>
      <c r="K648" s="108" t="s">
        <v>147</v>
      </c>
      <c r="L648" s="133">
        <v>44538</v>
      </c>
      <c r="M648" s="145">
        <v>517930</v>
      </c>
      <c r="N648" s="108" t="s">
        <v>722</v>
      </c>
      <c r="O648" s="108" t="s">
        <v>722</v>
      </c>
      <c r="P648" s="145">
        <v>571930</v>
      </c>
      <c r="Q648" s="141">
        <v>922109.27</v>
      </c>
      <c r="R648" s="121">
        <v>44545</v>
      </c>
      <c r="S648" s="121">
        <v>44470</v>
      </c>
      <c r="T648" s="121">
        <v>45016</v>
      </c>
      <c r="U648" s="122" t="s">
        <v>137</v>
      </c>
      <c r="V648" s="154">
        <v>0</v>
      </c>
    </row>
    <row r="649" spans="1:22" ht="15" customHeight="1" x14ac:dyDescent="0.25">
      <c r="A649" s="51" t="s">
        <v>868</v>
      </c>
      <c r="B649" s="168" t="s">
        <v>567</v>
      </c>
      <c r="C649" s="114">
        <v>317748</v>
      </c>
      <c r="D649" s="35" t="s">
        <v>52</v>
      </c>
      <c r="E649" s="164"/>
      <c r="F649" s="111" t="s">
        <v>724</v>
      </c>
      <c r="G649" s="112" t="s">
        <v>126</v>
      </c>
      <c r="H649" s="35" t="s">
        <v>866</v>
      </c>
      <c r="I649" s="173" t="s">
        <v>723</v>
      </c>
      <c r="J649" s="113">
        <v>44347</v>
      </c>
      <c r="K649" s="108" t="s">
        <v>147</v>
      </c>
      <c r="L649" s="133">
        <v>44538</v>
      </c>
      <c r="M649" s="145">
        <v>61530</v>
      </c>
      <c r="N649" s="108" t="s">
        <v>724</v>
      </c>
      <c r="O649" s="108" t="s">
        <v>724</v>
      </c>
      <c r="P649" s="145">
        <v>50110</v>
      </c>
      <c r="Q649" s="141">
        <v>188988.62</v>
      </c>
      <c r="R649" s="121">
        <v>44545</v>
      </c>
      <c r="S649" s="121">
        <v>44470</v>
      </c>
      <c r="T649" s="121">
        <v>45016</v>
      </c>
      <c r="U649" s="122" t="s">
        <v>137</v>
      </c>
      <c r="V649" s="154">
        <v>0</v>
      </c>
    </row>
    <row r="650" spans="1:22" ht="15" customHeight="1" x14ac:dyDescent="0.25">
      <c r="A650" s="51" t="s">
        <v>867</v>
      </c>
      <c r="B650" s="168" t="s">
        <v>567</v>
      </c>
      <c r="C650" s="114">
        <v>316091</v>
      </c>
      <c r="D650" s="35" t="s">
        <v>52</v>
      </c>
      <c r="E650" s="164"/>
      <c r="F650" s="111" t="s">
        <v>725</v>
      </c>
      <c r="G650" s="112" t="s">
        <v>126</v>
      </c>
      <c r="H650" s="35" t="s">
        <v>865</v>
      </c>
      <c r="I650" s="173" t="s">
        <v>726</v>
      </c>
      <c r="J650" s="113">
        <v>44344</v>
      </c>
      <c r="K650" s="108" t="s">
        <v>147</v>
      </c>
      <c r="L650" s="133">
        <v>44544</v>
      </c>
      <c r="M650" s="145">
        <v>296770</v>
      </c>
      <c r="N650" s="108" t="s">
        <v>725</v>
      </c>
      <c r="O650" s="108" t="s">
        <v>725</v>
      </c>
      <c r="P650" s="145">
        <v>296770</v>
      </c>
      <c r="Q650" s="141">
        <v>551150.06000000006</v>
      </c>
      <c r="R650" s="121">
        <v>44547</v>
      </c>
      <c r="S650" s="121">
        <v>44484</v>
      </c>
      <c r="T650" s="121">
        <v>45107</v>
      </c>
      <c r="U650" s="122" t="s">
        <v>137</v>
      </c>
      <c r="V650" s="154">
        <v>0</v>
      </c>
    </row>
    <row r="651" spans="1:22" ht="15" customHeight="1" x14ac:dyDescent="0.25">
      <c r="A651" s="51" t="s">
        <v>868</v>
      </c>
      <c r="B651" s="168" t="s">
        <v>567</v>
      </c>
      <c r="C651" s="114">
        <v>316091</v>
      </c>
      <c r="D651" s="35" t="s">
        <v>52</v>
      </c>
      <c r="E651" s="164"/>
      <c r="F651" s="111" t="s">
        <v>727</v>
      </c>
      <c r="G651" s="112" t="s">
        <v>126</v>
      </c>
      <c r="H651" s="35" t="s">
        <v>866</v>
      </c>
      <c r="I651" s="173" t="s">
        <v>726</v>
      </c>
      <c r="J651" s="113">
        <v>44344</v>
      </c>
      <c r="K651" s="108" t="s">
        <v>147</v>
      </c>
      <c r="L651" s="133">
        <v>44544</v>
      </c>
      <c r="M651" s="145">
        <v>38780</v>
      </c>
      <c r="N651" s="108" t="s">
        <v>727</v>
      </c>
      <c r="O651" s="108" t="s">
        <v>727</v>
      </c>
      <c r="P651" s="145">
        <v>38780</v>
      </c>
      <c r="Q651" s="141">
        <v>222082.82</v>
      </c>
      <c r="R651" s="121">
        <v>44547</v>
      </c>
      <c r="S651" s="121">
        <v>44484</v>
      </c>
      <c r="T651" s="121">
        <v>45107</v>
      </c>
      <c r="U651" s="122" t="s">
        <v>137</v>
      </c>
      <c r="V651" s="154">
        <v>0</v>
      </c>
    </row>
    <row r="652" spans="1:22" ht="15" customHeight="1" x14ac:dyDescent="0.25">
      <c r="A652" s="51" t="s">
        <v>867</v>
      </c>
      <c r="B652" s="168" t="s">
        <v>567</v>
      </c>
      <c r="C652" s="114">
        <v>648582</v>
      </c>
      <c r="D652" s="35" t="s">
        <v>52</v>
      </c>
      <c r="E652" s="164"/>
      <c r="F652" s="111" t="s">
        <v>728</v>
      </c>
      <c r="G652" s="112" t="s">
        <v>126</v>
      </c>
      <c r="H652" s="35" t="s">
        <v>865</v>
      </c>
      <c r="I652" s="173" t="s">
        <v>729</v>
      </c>
      <c r="J652" s="113">
        <v>44347</v>
      </c>
      <c r="K652" s="108" t="s">
        <v>147</v>
      </c>
      <c r="L652" s="133">
        <v>44540</v>
      </c>
      <c r="M652" s="145">
        <v>336940</v>
      </c>
      <c r="N652" s="108" t="s">
        <v>728</v>
      </c>
      <c r="O652" s="108" t="s">
        <v>728</v>
      </c>
      <c r="P652" s="145">
        <v>336940</v>
      </c>
      <c r="Q652" s="141">
        <v>625763.78</v>
      </c>
      <c r="R652" s="121">
        <v>44546</v>
      </c>
      <c r="S652" s="121">
        <v>44409</v>
      </c>
      <c r="T652" s="121">
        <v>45107</v>
      </c>
      <c r="U652" s="122" t="s">
        <v>137</v>
      </c>
      <c r="V652" s="154">
        <v>0</v>
      </c>
    </row>
    <row r="653" spans="1:22" ht="15" customHeight="1" x14ac:dyDescent="0.25">
      <c r="A653" s="51" t="s">
        <v>868</v>
      </c>
      <c r="B653" s="168" t="s">
        <v>567</v>
      </c>
      <c r="C653" s="114">
        <v>648582</v>
      </c>
      <c r="D653" s="35" t="s">
        <v>52</v>
      </c>
      <c r="E653" s="164"/>
      <c r="F653" s="111" t="s">
        <v>730</v>
      </c>
      <c r="G653" s="112" t="s">
        <v>126</v>
      </c>
      <c r="H653" s="35" t="s">
        <v>866</v>
      </c>
      <c r="I653" s="173" t="s">
        <v>729</v>
      </c>
      <c r="J653" s="113">
        <v>44347</v>
      </c>
      <c r="K653" s="108" t="s">
        <v>147</v>
      </c>
      <c r="L653" s="133">
        <v>44540</v>
      </c>
      <c r="M653" s="145">
        <v>21050</v>
      </c>
      <c r="N653" s="108" t="s">
        <v>730</v>
      </c>
      <c r="O653" s="108" t="s">
        <v>730</v>
      </c>
      <c r="P653" s="145">
        <v>21050</v>
      </c>
      <c r="Q653" s="141">
        <v>36623.120000000003</v>
      </c>
      <c r="R653" s="121">
        <v>44546</v>
      </c>
      <c r="S653" s="121">
        <v>44409</v>
      </c>
      <c r="T653" s="121">
        <v>45107</v>
      </c>
      <c r="U653" s="122" t="s">
        <v>137</v>
      </c>
      <c r="V653" s="154">
        <v>0</v>
      </c>
    </row>
    <row r="654" spans="1:22" ht="15" customHeight="1" x14ac:dyDescent="0.25">
      <c r="A654" s="51" t="s">
        <v>867</v>
      </c>
      <c r="B654" s="168" t="s">
        <v>567</v>
      </c>
      <c r="C654" s="114">
        <v>326429</v>
      </c>
      <c r="D654" s="35" t="s">
        <v>52</v>
      </c>
      <c r="E654" s="164"/>
      <c r="F654" s="111" t="s">
        <v>731</v>
      </c>
      <c r="G654" s="112" t="s">
        <v>126</v>
      </c>
      <c r="H654" s="35" t="s">
        <v>865</v>
      </c>
      <c r="I654" s="173" t="s">
        <v>732</v>
      </c>
      <c r="J654" s="113">
        <v>44347</v>
      </c>
      <c r="K654" s="108" t="s">
        <v>147</v>
      </c>
      <c r="L654" s="133">
        <v>44546</v>
      </c>
      <c r="M654" s="145">
        <v>110310</v>
      </c>
      <c r="N654" s="108" t="s">
        <v>731</v>
      </c>
      <c r="O654" s="108" t="s">
        <v>731</v>
      </c>
      <c r="P654" s="145">
        <v>110310</v>
      </c>
      <c r="Q654" s="141">
        <v>165551.29999999999</v>
      </c>
      <c r="R654" s="121">
        <v>44550</v>
      </c>
      <c r="S654" s="121">
        <v>43313</v>
      </c>
      <c r="T654" s="121">
        <v>43816</v>
      </c>
      <c r="U654" s="122" t="s">
        <v>137</v>
      </c>
      <c r="V654" s="154">
        <v>0</v>
      </c>
    </row>
    <row r="655" spans="1:22" ht="15" customHeight="1" x14ac:dyDescent="0.25">
      <c r="A655" s="51" t="s">
        <v>868</v>
      </c>
      <c r="B655" s="168" t="s">
        <v>567</v>
      </c>
      <c r="C655" s="114">
        <v>326429</v>
      </c>
      <c r="D655" s="35" t="s">
        <v>52</v>
      </c>
      <c r="E655" s="164"/>
      <c r="F655" s="111" t="s">
        <v>733</v>
      </c>
      <c r="G655" s="112" t="s">
        <v>126</v>
      </c>
      <c r="H655" s="35" t="s">
        <v>866</v>
      </c>
      <c r="I655" s="173" t="s">
        <v>732</v>
      </c>
      <c r="J655" s="113">
        <v>44347</v>
      </c>
      <c r="K655" s="108" t="s">
        <v>147</v>
      </c>
      <c r="L655" s="133">
        <v>44546</v>
      </c>
      <c r="M655" s="145">
        <v>6880</v>
      </c>
      <c r="N655" s="108" t="s">
        <v>733</v>
      </c>
      <c r="O655" s="108" t="s">
        <v>733</v>
      </c>
      <c r="P655" s="145">
        <v>6880</v>
      </c>
      <c r="Q655" s="141">
        <v>18670</v>
      </c>
      <c r="R655" s="121">
        <v>44551</v>
      </c>
      <c r="S655" s="121">
        <v>43313</v>
      </c>
      <c r="T655" s="121">
        <v>43816</v>
      </c>
      <c r="U655" s="122" t="s">
        <v>137</v>
      </c>
      <c r="V655" s="154">
        <v>0</v>
      </c>
    </row>
    <row r="656" spans="1:22" ht="15" customHeight="1" x14ac:dyDescent="0.25">
      <c r="A656" s="51" t="s">
        <v>867</v>
      </c>
      <c r="B656" s="168" t="s">
        <v>567</v>
      </c>
      <c r="C656" s="114">
        <v>322041</v>
      </c>
      <c r="D656" s="35" t="s">
        <v>52</v>
      </c>
      <c r="E656" s="164"/>
      <c r="F656" s="111" t="s">
        <v>734</v>
      </c>
      <c r="G656" s="112" t="s">
        <v>126</v>
      </c>
      <c r="H656" s="35" t="s">
        <v>865</v>
      </c>
      <c r="I656" s="173" t="s">
        <v>735</v>
      </c>
      <c r="J656" s="113">
        <v>44340</v>
      </c>
      <c r="K656" s="108" t="s">
        <v>147</v>
      </c>
      <c r="L656" s="133">
        <v>44538</v>
      </c>
      <c r="M656" s="145">
        <v>271340</v>
      </c>
      <c r="N656" s="108" t="s">
        <v>734</v>
      </c>
      <c r="O656" s="108" t="s">
        <v>734</v>
      </c>
      <c r="P656" s="145">
        <v>271340</v>
      </c>
      <c r="Q656" s="141">
        <v>503923.18000000005</v>
      </c>
      <c r="R656" s="121">
        <v>44545</v>
      </c>
      <c r="S656" s="121">
        <v>44440</v>
      </c>
      <c r="T656" s="121">
        <v>44926</v>
      </c>
      <c r="U656" s="122" t="s">
        <v>137</v>
      </c>
      <c r="V656" s="154">
        <v>0</v>
      </c>
    </row>
    <row r="657" spans="1:22" ht="15" customHeight="1" x14ac:dyDescent="0.25">
      <c r="A657" s="51" t="s">
        <v>868</v>
      </c>
      <c r="B657" s="168" t="s">
        <v>567</v>
      </c>
      <c r="C657" s="114">
        <v>322041</v>
      </c>
      <c r="D657" s="35" t="s">
        <v>52</v>
      </c>
      <c r="E657" s="164"/>
      <c r="F657" s="111" t="s">
        <v>736</v>
      </c>
      <c r="G657" s="112" t="s">
        <v>126</v>
      </c>
      <c r="H657" s="35" t="s">
        <v>866</v>
      </c>
      <c r="I657" s="173" t="s">
        <v>735</v>
      </c>
      <c r="J657" s="113">
        <v>44340</v>
      </c>
      <c r="K657" s="108" t="s">
        <v>147</v>
      </c>
      <c r="L657" s="133">
        <v>44538</v>
      </c>
      <c r="M657" s="145">
        <v>27950</v>
      </c>
      <c r="N657" s="108" t="s">
        <v>736</v>
      </c>
      <c r="O657" s="108" t="s">
        <v>736</v>
      </c>
      <c r="P657" s="145">
        <v>25360</v>
      </c>
      <c r="Q657" s="141">
        <v>59581.59</v>
      </c>
      <c r="R657" s="121">
        <v>44545</v>
      </c>
      <c r="S657" s="121">
        <v>44440</v>
      </c>
      <c r="T657" s="121">
        <v>44926</v>
      </c>
      <c r="U657" s="122" t="s">
        <v>137</v>
      </c>
      <c r="V657" s="154">
        <v>0</v>
      </c>
    </row>
    <row r="658" spans="1:22" ht="15" customHeight="1" x14ac:dyDescent="0.25">
      <c r="A658" s="51" t="s">
        <v>867</v>
      </c>
      <c r="B658" s="168" t="s">
        <v>567</v>
      </c>
      <c r="C658" s="114">
        <v>307700</v>
      </c>
      <c r="D658" s="35" t="s">
        <v>52</v>
      </c>
      <c r="E658" s="164"/>
      <c r="F658" s="111" t="s">
        <v>737</v>
      </c>
      <c r="G658" s="112" t="s">
        <v>126</v>
      </c>
      <c r="H658" s="35" t="s">
        <v>865</v>
      </c>
      <c r="I658" s="173" t="s">
        <v>738</v>
      </c>
      <c r="J658" s="113">
        <v>44347</v>
      </c>
      <c r="K658" s="108" t="s">
        <v>147</v>
      </c>
      <c r="L658" s="133">
        <v>44538</v>
      </c>
      <c r="M658" s="145">
        <v>518330</v>
      </c>
      <c r="N658" s="108" t="s">
        <v>737</v>
      </c>
      <c r="O658" s="108" t="s">
        <v>737</v>
      </c>
      <c r="P658" s="145">
        <v>518330</v>
      </c>
      <c r="Q658" s="141">
        <v>962620.67999999993</v>
      </c>
      <c r="R658" s="121">
        <v>44545</v>
      </c>
      <c r="S658" s="121">
        <v>44348</v>
      </c>
      <c r="T658" s="121">
        <v>45070</v>
      </c>
      <c r="U658" s="122" t="s">
        <v>137</v>
      </c>
      <c r="V658" s="154">
        <v>0</v>
      </c>
    </row>
    <row r="659" spans="1:22" ht="15" customHeight="1" x14ac:dyDescent="0.25">
      <c r="A659" s="51" t="s">
        <v>868</v>
      </c>
      <c r="B659" s="168" t="s">
        <v>567</v>
      </c>
      <c r="C659" s="114">
        <v>307700</v>
      </c>
      <c r="D659" s="35" t="s">
        <v>52</v>
      </c>
      <c r="E659" s="164"/>
      <c r="F659" s="111" t="s">
        <v>739</v>
      </c>
      <c r="G659" s="112" t="s">
        <v>126</v>
      </c>
      <c r="H659" s="35" t="s">
        <v>866</v>
      </c>
      <c r="I659" s="173" t="s">
        <v>738</v>
      </c>
      <c r="J659" s="113">
        <v>44347</v>
      </c>
      <c r="K659" s="108" t="s">
        <v>147</v>
      </c>
      <c r="L659" s="133">
        <v>44538</v>
      </c>
      <c r="M659" s="145">
        <v>53170</v>
      </c>
      <c r="N659" s="108" t="s">
        <v>739</v>
      </c>
      <c r="O659" s="108" t="s">
        <v>739</v>
      </c>
      <c r="P659" s="145">
        <v>52910</v>
      </c>
      <c r="Q659" s="141">
        <v>161584.19</v>
      </c>
      <c r="R659" s="121">
        <v>44545</v>
      </c>
      <c r="S659" s="121">
        <v>44348</v>
      </c>
      <c r="T659" s="121">
        <v>45070</v>
      </c>
      <c r="U659" s="122" t="s">
        <v>137</v>
      </c>
      <c r="V659" s="154">
        <v>0</v>
      </c>
    </row>
    <row r="660" spans="1:22" ht="15" customHeight="1" x14ac:dyDescent="0.25">
      <c r="A660" s="51" t="s">
        <v>867</v>
      </c>
      <c r="B660" s="168" t="s">
        <v>567</v>
      </c>
      <c r="C660" s="114">
        <v>317209</v>
      </c>
      <c r="D660" s="35" t="s">
        <v>52</v>
      </c>
      <c r="E660" s="164"/>
      <c r="F660" s="111" t="s">
        <v>740</v>
      </c>
      <c r="G660" s="112" t="s">
        <v>126</v>
      </c>
      <c r="H660" s="35" t="s">
        <v>865</v>
      </c>
      <c r="I660" s="173" t="s">
        <v>741</v>
      </c>
      <c r="J660" s="113">
        <v>44347</v>
      </c>
      <c r="K660" s="108" t="s">
        <v>147</v>
      </c>
      <c r="L660" s="133">
        <v>44544</v>
      </c>
      <c r="M660" s="145">
        <v>284750</v>
      </c>
      <c r="N660" s="108" t="s">
        <v>740</v>
      </c>
      <c r="O660" s="108" t="s">
        <v>740</v>
      </c>
      <c r="P660" s="145">
        <v>284750</v>
      </c>
      <c r="Q660" s="141">
        <v>427394</v>
      </c>
      <c r="R660" s="121">
        <v>44547</v>
      </c>
      <c r="S660" s="121">
        <v>44470</v>
      </c>
      <c r="T660" s="121">
        <v>45016</v>
      </c>
      <c r="U660" s="122" t="s">
        <v>137</v>
      </c>
      <c r="V660" s="154">
        <v>0</v>
      </c>
    </row>
    <row r="661" spans="1:22" ht="15" customHeight="1" x14ac:dyDescent="0.25">
      <c r="A661" s="51" t="s">
        <v>868</v>
      </c>
      <c r="B661" s="168" t="s">
        <v>567</v>
      </c>
      <c r="C661" s="114">
        <v>317209</v>
      </c>
      <c r="D661" s="35" t="s">
        <v>52</v>
      </c>
      <c r="E661" s="164"/>
      <c r="F661" s="111" t="s">
        <v>742</v>
      </c>
      <c r="G661" s="112" t="s">
        <v>126</v>
      </c>
      <c r="H661" s="35" t="s">
        <v>866</v>
      </c>
      <c r="I661" s="173" t="s">
        <v>741</v>
      </c>
      <c r="J661" s="113">
        <v>44347</v>
      </c>
      <c r="K661" s="108" t="s">
        <v>147</v>
      </c>
      <c r="L661" s="133">
        <v>44544</v>
      </c>
      <c r="M661" s="145">
        <v>2680</v>
      </c>
      <c r="N661" s="108" t="s">
        <v>742</v>
      </c>
      <c r="O661" s="108" t="s">
        <v>742</v>
      </c>
      <c r="P661" s="145">
        <v>2680</v>
      </c>
      <c r="Q661" s="141">
        <v>23430</v>
      </c>
      <c r="R661" s="121">
        <v>44547</v>
      </c>
      <c r="S661" s="121">
        <v>44470</v>
      </c>
      <c r="T661" s="121">
        <v>45016</v>
      </c>
      <c r="U661" s="122" t="s">
        <v>137</v>
      </c>
      <c r="V661" s="154">
        <v>0</v>
      </c>
    </row>
    <row r="662" spans="1:22" ht="15" customHeight="1" x14ac:dyDescent="0.25">
      <c r="A662" s="51" t="s">
        <v>867</v>
      </c>
      <c r="B662" s="168" t="s">
        <v>567</v>
      </c>
      <c r="C662" s="114">
        <v>329151</v>
      </c>
      <c r="D662" s="35" t="s">
        <v>52</v>
      </c>
      <c r="E662" s="164"/>
      <c r="F662" s="111" t="s">
        <v>743</v>
      </c>
      <c r="G662" s="112" t="s">
        <v>126</v>
      </c>
      <c r="H662" s="35" t="s">
        <v>865</v>
      </c>
      <c r="I662" s="173" t="s">
        <v>744</v>
      </c>
      <c r="J662" s="113">
        <v>44347</v>
      </c>
      <c r="K662" s="108" t="s">
        <v>147</v>
      </c>
      <c r="L662" s="133">
        <v>44538</v>
      </c>
      <c r="M662" s="145">
        <v>167030</v>
      </c>
      <c r="N662" s="108" t="s">
        <v>743</v>
      </c>
      <c r="O662" s="108" t="s">
        <v>743</v>
      </c>
      <c r="P662" s="145">
        <v>167030</v>
      </c>
      <c r="Q662" s="141">
        <v>310226.96999999997</v>
      </c>
      <c r="R662" s="121">
        <v>44545</v>
      </c>
      <c r="S662" s="121">
        <v>44378</v>
      </c>
      <c r="T662" s="121">
        <v>44863</v>
      </c>
      <c r="U662" s="122" t="s">
        <v>137</v>
      </c>
      <c r="V662" s="154">
        <v>0</v>
      </c>
    </row>
    <row r="663" spans="1:22" ht="15" customHeight="1" x14ac:dyDescent="0.25">
      <c r="A663" s="51" t="s">
        <v>868</v>
      </c>
      <c r="B663" s="168" t="s">
        <v>567</v>
      </c>
      <c r="C663" s="114">
        <v>329151</v>
      </c>
      <c r="D663" s="35" t="s">
        <v>52</v>
      </c>
      <c r="E663" s="164"/>
      <c r="F663" s="111" t="s">
        <v>745</v>
      </c>
      <c r="G663" s="112" t="s">
        <v>126</v>
      </c>
      <c r="H663" s="35" t="s">
        <v>866</v>
      </c>
      <c r="I663" s="173" t="s">
        <v>744</v>
      </c>
      <c r="J663" s="113">
        <v>44347</v>
      </c>
      <c r="K663" s="108" t="s">
        <v>147</v>
      </c>
      <c r="L663" s="133">
        <v>44538</v>
      </c>
      <c r="M663" s="145">
        <v>14750</v>
      </c>
      <c r="N663" s="108" t="s">
        <v>745</v>
      </c>
      <c r="O663" s="108" t="s">
        <v>745</v>
      </c>
      <c r="P663" s="145">
        <v>14750</v>
      </c>
      <c r="Q663" s="141">
        <v>73075.399999999994</v>
      </c>
      <c r="R663" s="121">
        <v>44545</v>
      </c>
      <c r="S663" s="121">
        <v>44378</v>
      </c>
      <c r="T663" s="121">
        <v>44863</v>
      </c>
      <c r="U663" s="122" t="s">
        <v>137</v>
      </c>
      <c r="V663" s="154">
        <v>0</v>
      </c>
    </row>
    <row r="664" spans="1:22" ht="15" customHeight="1" x14ac:dyDescent="0.25">
      <c r="A664" s="51" t="s">
        <v>867</v>
      </c>
      <c r="B664" s="168" t="s">
        <v>567</v>
      </c>
      <c r="C664" s="114">
        <v>590754</v>
      </c>
      <c r="D664" s="35" t="s">
        <v>52</v>
      </c>
      <c r="E664" s="164"/>
      <c r="F664" s="111" t="s">
        <v>746</v>
      </c>
      <c r="G664" s="112" t="s">
        <v>126</v>
      </c>
      <c r="H664" s="35" t="s">
        <v>865</v>
      </c>
      <c r="I664" s="173" t="s">
        <v>747</v>
      </c>
      <c r="J664" s="113">
        <v>44343</v>
      </c>
      <c r="K664" s="108" t="s">
        <v>147</v>
      </c>
      <c r="L664" s="133">
        <v>44544</v>
      </c>
      <c r="M664" s="145">
        <v>246390</v>
      </c>
      <c r="N664" s="108" t="s">
        <v>746</v>
      </c>
      <c r="O664" s="108" t="s">
        <v>746</v>
      </c>
      <c r="P664" s="145">
        <v>246390</v>
      </c>
      <c r="Q664" s="141">
        <v>82132.799999999988</v>
      </c>
      <c r="R664" s="121">
        <v>44547</v>
      </c>
      <c r="S664" s="121">
        <v>43586</v>
      </c>
      <c r="T664" s="121">
        <v>44341</v>
      </c>
      <c r="U664" s="122" t="s">
        <v>137</v>
      </c>
      <c r="V664" s="154">
        <v>0</v>
      </c>
    </row>
    <row r="665" spans="1:22" ht="15" customHeight="1" x14ac:dyDescent="0.25">
      <c r="A665" s="51" t="s">
        <v>868</v>
      </c>
      <c r="B665" s="168" t="s">
        <v>567</v>
      </c>
      <c r="C665" s="114">
        <v>590754</v>
      </c>
      <c r="D665" s="35" t="s">
        <v>52</v>
      </c>
      <c r="E665" s="164"/>
      <c r="F665" s="111" t="s">
        <v>748</v>
      </c>
      <c r="G665" s="112" t="s">
        <v>126</v>
      </c>
      <c r="H665" s="35" t="s">
        <v>866</v>
      </c>
      <c r="I665" s="173" t="s">
        <v>747</v>
      </c>
      <c r="J665" s="113">
        <v>44343</v>
      </c>
      <c r="K665" s="108" t="s">
        <v>147</v>
      </c>
      <c r="L665" s="133">
        <v>44544</v>
      </c>
      <c r="M665" s="145">
        <v>28560</v>
      </c>
      <c r="N665" s="108" t="s">
        <v>748</v>
      </c>
      <c r="O665" s="108" t="s">
        <v>748</v>
      </c>
      <c r="P665" s="145">
        <v>18120</v>
      </c>
      <c r="Q665" s="141">
        <v>75540</v>
      </c>
      <c r="R665" s="121">
        <v>44547</v>
      </c>
      <c r="S665" s="121">
        <v>43586</v>
      </c>
      <c r="T665" s="121">
        <v>44341</v>
      </c>
      <c r="U665" s="122" t="s">
        <v>137</v>
      </c>
      <c r="V665" s="154">
        <v>0</v>
      </c>
    </row>
    <row r="666" spans="1:22" ht="15" customHeight="1" x14ac:dyDescent="0.25">
      <c r="A666" s="51" t="s">
        <v>867</v>
      </c>
      <c r="B666" s="168" t="s">
        <v>567</v>
      </c>
      <c r="C666" s="114">
        <v>311456</v>
      </c>
      <c r="D666" s="35" t="s">
        <v>52</v>
      </c>
      <c r="E666" s="164"/>
      <c r="F666" s="111" t="s">
        <v>749</v>
      </c>
      <c r="G666" s="112" t="s">
        <v>126</v>
      </c>
      <c r="H666" s="35" t="s">
        <v>865</v>
      </c>
      <c r="I666" s="173" t="s">
        <v>750</v>
      </c>
      <c r="J666" s="113">
        <v>44347</v>
      </c>
      <c r="K666" s="108" t="s">
        <v>147</v>
      </c>
      <c r="L666" s="133">
        <v>44545</v>
      </c>
      <c r="M666" s="145">
        <v>203100</v>
      </c>
      <c r="N666" s="108" t="s">
        <v>749</v>
      </c>
      <c r="O666" s="108" t="s">
        <v>749</v>
      </c>
      <c r="P666" s="145">
        <v>203100</v>
      </c>
      <c r="Q666" s="141">
        <v>377346.91000000003</v>
      </c>
      <c r="R666" s="121">
        <v>44547</v>
      </c>
      <c r="S666" s="121">
        <v>44409</v>
      </c>
      <c r="T666" s="121">
        <v>44926</v>
      </c>
      <c r="U666" s="122" t="s">
        <v>137</v>
      </c>
      <c r="V666" s="154">
        <v>0</v>
      </c>
    </row>
    <row r="667" spans="1:22" ht="15" customHeight="1" x14ac:dyDescent="0.25">
      <c r="A667" s="51" t="s">
        <v>868</v>
      </c>
      <c r="B667" s="168" t="s">
        <v>567</v>
      </c>
      <c r="C667" s="114">
        <v>311456</v>
      </c>
      <c r="D667" s="35" t="s">
        <v>52</v>
      </c>
      <c r="E667" s="164"/>
      <c r="F667" s="111" t="s">
        <v>751</v>
      </c>
      <c r="G667" s="112" t="s">
        <v>126</v>
      </c>
      <c r="H667" s="35" t="s">
        <v>866</v>
      </c>
      <c r="I667" s="173" t="s">
        <v>750</v>
      </c>
      <c r="J667" s="113">
        <v>44347</v>
      </c>
      <c r="K667" s="108" t="s">
        <v>147</v>
      </c>
      <c r="L667" s="133">
        <v>44545</v>
      </c>
      <c r="M667" s="145">
        <v>22210</v>
      </c>
      <c r="N667" s="108" t="s">
        <v>751</v>
      </c>
      <c r="O667" s="108" t="s">
        <v>751</v>
      </c>
      <c r="P667" s="145">
        <v>22210</v>
      </c>
      <c r="Q667" s="141">
        <v>46190</v>
      </c>
      <c r="R667" s="121">
        <v>44547</v>
      </c>
      <c r="S667" s="121">
        <v>44409</v>
      </c>
      <c r="T667" s="121">
        <v>44926</v>
      </c>
      <c r="U667" s="122" t="s">
        <v>137</v>
      </c>
      <c r="V667" s="154">
        <v>0</v>
      </c>
    </row>
    <row r="668" spans="1:22" ht="15" customHeight="1" x14ac:dyDescent="0.25">
      <c r="A668" s="51" t="s">
        <v>867</v>
      </c>
      <c r="B668" s="168" t="s">
        <v>567</v>
      </c>
      <c r="C668" s="114">
        <v>306045</v>
      </c>
      <c r="D668" s="35" t="s">
        <v>52</v>
      </c>
      <c r="E668" s="164"/>
      <c r="F668" s="111" t="s">
        <v>752</v>
      </c>
      <c r="G668" s="112" t="s">
        <v>126</v>
      </c>
      <c r="H668" s="35" t="s">
        <v>865</v>
      </c>
      <c r="I668" s="173" t="s">
        <v>753</v>
      </c>
      <c r="J668" s="113">
        <v>44343</v>
      </c>
      <c r="K668" s="108" t="s">
        <v>147</v>
      </c>
      <c r="L668" s="133">
        <v>44544</v>
      </c>
      <c r="M668" s="145">
        <v>154490</v>
      </c>
      <c r="N668" s="108" t="s">
        <v>752</v>
      </c>
      <c r="O668" s="108" t="s">
        <v>752</v>
      </c>
      <c r="P668" s="145">
        <v>154490</v>
      </c>
      <c r="Q668" s="141">
        <v>286928.45</v>
      </c>
      <c r="R668" s="121">
        <v>44547</v>
      </c>
      <c r="S668" s="121">
        <v>43862</v>
      </c>
      <c r="T668" s="121">
        <v>44614</v>
      </c>
      <c r="U668" s="122" t="s">
        <v>137</v>
      </c>
      <c r="V668" s="154">
        <v>0</v>
      </c>
    </row>
    <row r="669" spans="1:22" ht="15" customHeight="1" x14ac:dyDescent="0.25">
      <c r="A669" s="51" t="s">
        <v>868</v>
      </c>
      <c r="B669" s="168" t="s">
        <v>567</v>
      </c>
      <c r="C669" s="114">
        <v>306045</v>
      </c>
      <c r="D669" s="35" t="s">
        <v>52</v>
      </c>
      <c r="E669" s="164"/>
      <c r="F669" s="111" t="s">
        <v>754</v>
      </c>
      <c r="G669" s="112" t="s">
        <v>126</v>
      </c>
      <c r="H669" s="35" t="s">
        <v>866</v>
      </c>
      <c r="I669" s="173" t="s">
        <v>753</v>
      </c>
      <c r="J669" s="113">
        <v>44343</v>
      </c>
      <c r="K669" s="108" t="s">
        <v>147</v>
      </c>
      <c r="L669" s="133">
        <v>44544</v>
      </c>
      <c r="M669" s="145">
        <v>19080</v>
      </c>
      <c r="N669" s="108" t="s">
        <v>754</v>
      </c>
      <c r="O669" s="108" t="s">
        <v>754</v>
      </c>
      <c r="P669" s="145">
        <v>19080</v>
      </c>
      <c r="Q669" s="141">
        <v>49489.36</v>
      </c>
      <c r="R669" s="121">
        <v>44547</v>
      </c>
      <c r="S669" s="121">
        <v>43862</v>
      </c>
      <c r="T669" s="121">
        <v>44249</v>
      </c>
      <c r="U669" s="122" t="s">
        <v>137</v>
      </c>
      <c r="V669" s="154">
        <v>0</v>
      </c>
    </row>
    <row r="670" spans="1:22" ht="15" customHeight="1" x14ac:dyDescent="0.25">
      <c r="A670" s="51" t="s">
        <v>867</v>
      </c>
      <c r="B670" s="168" t="s">
        <v>567</v>
      </c>
      <c r="C670" s="114">
        <v>310603</v>
      </c>
      <c r="D670" s="35" t="s">
        <v>52</v>
      </c>
      <c r="E670" s="164"/>
      <c r="F670" s="111" t="s">
        <v>755</v>
      </c>
      <c r="G670" s="112" t="s">
        <v>126</v>
      </c>
      <c r="H670" s="35" t="s">
        <v>865</v>
      </c>
      <c r="I670" s="173" t="s">
        <v>756</v>
      </c>
      <c r="J670" s="113">
        <v>44343</v>
      </c>
      <c r="K670" s="108" t="s">
        <v>147</v>
      </c>
      <c r="L670" s="133">
        <v>44545</v>
      </c>
      <c r="M670" s="145">
        <v>298660</v>
      </c>
      <c r="N670" s="108" t="s">
        <v>755</v>
      </c>
      <c r="O670" s="108" t="s">
        <v>755</v>
      </c>
      <c r="P670" s="145">
        <v>298660</v>
      </c>
      <c r="Q670" s="141">
        <v>554657.75</v>
      </c>
      <c r="R670" s="121">
        <v>44547</v>
      </c>
      <c r="S670" s="121">
        <v>44501</v>
      </c>
      <c r="T670" s="121">
        <v>44926</v>
      </c>
      <c r="U670" s="122" t="s">
        <v>137</v>
      </c>
      <c r="V670" s="154">
        <v>0</v>
      </c>
    </row>
    <row r="671" spans="1:22" ht="15" customHeight="1" x14ac:dyDescent="0.25">
      <c r="A671" s="51" t="s">
        <v>868</v>
      </c>
      <c r="B671" s="168" t="s">
        <v>567</v>
      </c>
      <c r="C671" s="114">
        <v>310603</v>
      </c>
      <c r="D671" s="35" t="s">
        <v>52</v>
      </c>
      <c r="E671" s="164"/>
      <c r="F671" s="111" t="s">
        <v>757</v>
      </c>
      <c r="G671" s="112" t="s">
        <v>126</v>
      </c>
      <c r="H671" s="35" t="s">
        <v>866</v>
      </c>
      <c r="I671" s="173" t="s">
        <v>756</v>
      </c>
      <c r="J671" s="113">
        <v>44343</v>
      </c>
      <c r="K671" s="108" t="s">
        <v>147</v>
      </c>
      <c r="L671" s="133">
        <v>44545</v>
      </c>
      <c r="M671" s="145">
        <v>13080</v>
      </c>
      <c r="N671" s="108" t="s">
        <v>757</v>
      </c>
      <c r="O671" s="108" t="s">
        <v>757</v>
      </c>
      <c r="P671" s="145">
        <v>13080</v>
      </c>
      <c r="Q671" s="141">
        <v>22860.449999999997</v>
      </c>
      <c r="R671" s="121">
        <v>44547</v>
      </c>
      <c r="S671" s="121">
        <v>44501</v>
      </c>
      <c r="T671" s="121">
        <v>44926</v>
      </c>
      <c r="U671" s="122" t="s">
        <v>137</v>
      </c>
      <c r="V671" s="154">
        <v>0</v>
      </c>
    </row>
    <row r="672" spans="1:22" ht="15" customHeight="1" x14ac:dyDescent="0.25">
      <c r="A672" s="51" t="s">
        <v>867</v>
      </c>
      <c r="B672" s="168" t="s">
        <v>567</v>
      </c>
      <c r="C672" s="114">
        <v>321192</v>
      </c>
      <c r="D672" s="35" t="s">
        <v>52</v>
      </c>
      <c r="E672" s="164"/>
      <c r="F672" s="111" t="s">
        <v>758</v>
      </c>
      <c r="G672" s="112" t="s">
        <v>126</v>
      </c>
      <c r="H672" s="35" t="s">
        <v>865</v>
      </c>
      <c r="I672" s="173" t="s">
        <v>759</v>
      </c>
      <c r="J672" s="113">
        <v>44337</v>
      </c>
      <c r="K672" s="108" t="s">
        <v>147</v>
      </c>
      <c r="L672" s="133">
        <v>44545</v>
      </c>
      <c r="M672" s="145">
        <v>1858770</v>
      </c>
      <c r="N672" s="108" t="s">
        <v>758</v>
      </c>
      <c r="O672" s="108" t="s">
        <v>758</v>
      </c>
      <c r="P672" s="145">
        <v>1858770</v>
      </c>
      <c r="Q672" s="141">
        <v>3452004.2</v>
      </c>
      <c r="R672" s="121">
        <v>44547</v>
      </c>
      <c r="S672" s="121">
        <v>43922</v>
      </c>
      <c r="T672" s="121">
        <v>44195</v>
      </c>
      <c r="U672" s="122" t="s">
        <v>137</v>
      </c>
      <c r="V672" s="154">
        <v>0</v>
      </c>
    </row>
    <row r="673" spans="1:22" ht="15" customHeight="1" x14ac:dyDescent="0.25">
      <c r="A673" s="51" t="s">
        <v>868</v>
      </c>
      <c r="B673" s="168" t="s">
        <v>567</v>
      </c>
      <c r="C673" s="114">
        <v>321192</v>
      </c>
      <c r="D673" s="35" t="s">
        <v>52</v>
      </c>
      <c r="E673" s="164"/>
      <c r="F673" s="111" t="s">
        <v>760</v>
      </c>
      <c r="G673" s="112" t="s">
        <v>126</v>
      </c>
      <c r="H673" s="35" t="s">
        <v>866</v>
      </c>
      <c r="I673" s="173" t="s">
        <v>759</v>
      </c>
      <c r="J673" s="113">
        <v>44337</v>
      </c>
      <c r="K673" s="108" t="s">
        <v>147</v>
      </c>
      <c r="L673" s="133">
        <v>44545</v>
      </c>
      <c r="M673" s="145">
        <v>190350</v>
      </c>
      <c r="N673" s="108" t="s">
        <v>760</v>
      </c>
      <c r="O673" s="108" t="s">
        <v>760</v>
      </c>
      <c r="P673" s="145">
        <v>178360</v>
      </c>
      <c r="Q673" s="141">
        <v>629753.92000000004</v>
      </c>
      <c r="R673" s="121">
        <v>44547</v>
      </c>
      <c r="S673" s="121">
        <v>44039</v>
      </c>
      <c r="T673" s="121">
        <v>44181</v>
      </c>
      <c r="U673" s="122" t="s">
        <v>137</v>
      </c>
      <c r="V673" s="154">
        <v>0</v>
      </c>
    </row>
    <row r="674" spans="1:22" ht="15" customHeight="1" x14ac:dyDescent="0.25">
      <c r="A674" s="51" t="s">
        <v>867</v>
      </c>
      <c r="B674" s="168" t="s">
        <v>567</v>
      </c>
      <c r="C674" s="114">
        <v>308412</v>
      </c>
      <c r="D674" s="35" t="s">
        <v>52</v>
      </c>
      <c r="E674" s="164"/>
      <c r="F674" s="111" t="s">
        <v>761</v>
      </c>
      <c r="G674" s="112" t="s">
        <v>126</v>
      </c>
      <c r="H674" s="35" t="s">
        <v>865</v>
      </c>
      <c r="I674" s="173" t="s">
        <v>762</v>
      </c>
      <c r="J674" s="113">
        <v>44347</v>
      </c>
      <c r="K674" s="108" t="s">
        <v>147</v>
      </c>
      <c r="L674" s="133">
        <v>44546</v>
      </c>
      <c r="M674" s="145">
        <v>355810</v>
      </c>
      <c r="N674" s="108" t="s">
        <v>761</v>
      </c>
      <c r="O674" s="108" t="s">
        <v>761</v>
      </c>
      <c r="P674" s="145">
        <v>355810</v>
      </c>
      <c r="Q674" s="141">
        <v>660815.06000000006</v>
      </c>
      <c r="R674" s="121">
        <v>44551</v>
      </c>
      <c r="S674" s="121">
        <v>44440</v>
      </c>
      <c r="T674" s="121">
        <v>44926</v>
      </c>
      <c r="U674" s="122" t="s">
        <v>137</v>
      </c>
      <c r="V674" s="154">
        <v>0</v>
      </c>
    </row>
    <row r="675" spans="1:22" ht="15" customHeight="1" x14ac:dyDescent="0.25">
      <c r="A675" s="51" t="s">
        <v>868</v>
      </c>
      <c r="B675" s="168" t="s">
        <v>567</v>
      </c>
      <c r="C675" s="114">
        <v>308412</v>
      </c>
      <c r="D675" s="35" t="s">
        <v>52</v>
      </c>
      <c r="E675" s="164"/>
      <c r="F675" s="111" t="s">
        <v>763</v>
      </c>
      <c r="G675" s="112" t="s">
        <v>126</v>
      </c>
      <c r="H675" s="35" t="s">
        <v>866</v>
      </c>
      <c r="I675" s="173" t="s">
        <v>762</v>
      </c>
      <c r="J675" s="113">
        <v>44347</v>
      </c>
      <c r="K675" s="108" t="s">
        <v>147</v>
      </c>
      <c r="L675" s="133">
        <v>44546</v>
      </c>
      <c r="M675" s="145">
        <v>14020</v>
      </c>
      <c r="N675" s="108" t="s">
        <v>763</v>
      </c>
      <c r="O675" s="108" t="s">
        <v>763</v>
      </c>
      <c r="P675" s="145">
        <v>14020</v>
      </c>
      <c r="Q675" s="141">
        <v>25580</v>
      </c>
      <c r="R675" s="121">
        <v>44551</v>
      </c>
      <c r="S675" s="121">
        <v>44440</v>
      </c>
      <c r="T675" s="121">
        <v>44926</v>
      </c>
      <c r="U675" s="122" t="s">
        <v>137</v>
      </c>
      <c r="V675" s="154">
        <v>0</v>
      </c>
    </row>
    <row r="676" spans="1:22" ht="15" customHeight="1" x14ac:dyDescent="0.25">
      <c r="A676" s="51" t="s">
        <v>867</v>
      </c>
      <c r="B676" s="168" t="s">
        <v>567</v>
      </c>
      <c r="C676" s="114">
        <v>656143</v>
      </c>
      <c r="D676" s="35" t="s">
        <v>52</v>
      </c>
      <c r="E676" s="164"/>
      <c r="F676" s="111" t="s">
        <v>764</v>
      </c>
      <c r="G676" s="112" t="s">
        <v>126</v>
      </c>
      <c r="H676" s="35" t="s">
        <v>865</v>
      </c>
      <c r="I676" s="173" t="s">
        <v>765</v>
      </c>
      <c r="J676" s="113">
        <v>44344</v>
      </c>
      <c r="K676" s="108" t="s">
        <v>147</v>
      </c>
      <c r="L676" s="133">
        <v>44546</v>
      </c>
      <c r="M676" s="145">
        <v>259370</v>
      </c>
      <c r="N676" s="108" t="s">
        <v>764</v>
      </c>
      <c r="O676" s="108" t="s">
        <v>764</v>
      </c>
      <c r="P676" s="145">
        <v>259370</v>
      </c>
      <c r="Q676" s="141">
        <v>389076.06999999995</v>
      </c>
      <c r="R676" s="121">
        <v>44551</v>
      </c>
      <c r="S676" s="121">
        <v>44440</v>
      </c>
      <c r="T676" s="121">
        <v>44834</v>
      </c>
      <c r="U676" s="122" t="s">
        <v>137</v>
      </c>
      <c r="V676" s="154">
        <v>0</v>
      </c>
    </row>
    <row r="677" spans="1:22" ht="15" customHeight="1" x14ac:dyDescent="0.25">
      <c r="A677" s="51" t="s">
        <v>868</v>
      </c>
      <c r="B677" s="168" t="s">
        <v>567</v>
      </c>
      <c r="C677" s="114">
        <v>656143</v>
      </c>
      <c r="D677" s="35" t="s">
        <v>52</v>
      </c>
      <c r="E677" s="164"/>
      <c r="F677" s="111" t="s">
        <v>766</v>
      </c>
      <c r="G677" s="112" t="s">
        <v>126</v>
      </c>
      <c r="H677" s="35" t="s">
        <v>866</v>
      </c>
      <c r="I677" s="173" t="s">
        <v>765</v>
      </c>
      <c r="J677" s="113">
        <v>44344</v>
      </c>
      <c r="K677" s="108" t="s">
        <v>147</v>
      </c>
      <c r="L677" s="133">
        <v>44546</v>
      </c>
      <c r="M677" s="145">
        <v>33240</v>
      </c>
      <c r="N677" s="108" t="s">
        <v>766</v>
      </c>
      <c r="O677" s="108" t="s">
        <v>766</v>
      </c>
      <c r="P677" s="145">
        <v>33240</v>
      </c>
      <c r="Q677" s="141">
        <v>50211.960000000006</v>
      </c>
      <c r="R677" s="121">
        <v>44551</v>
      </c>
      <c r="S677" s="121">
        <v>44440</v>
      </c>
      <c r="T677" s="121">
        <v>44834</v>
      </c>
      <c r="U677" s="122" t="s">
        <v>137</v>
      </c>
      <c r="V677" s="154">
        <v>0</v>
      </c>
    </row>
    <row r="678" spans="1:22" ht="15" customHeight="1" x14ac:dyDescent="0.25">
      <c r="A678" s="51" t="s">
        <v>867</v>
      </c>
      <c r="B678" s="168" t="s">
        <v>567</v>
      </c>
      <c r="C678" s="114">
        <v>306916</v>
      </c>
      <c r="D678" s="35" t="s">
        <v>52</v>
      </c>
      <c r="E678" s="164"/>
      <c r="F678" s="111" t="s">
        <v>767</v>
      </c>
      <c r="G678" s="112" t="s">
        <v>126</v>
      </c>
      <c r="H678" s="35" t="s">
        <v>865</v>
      </c>
      <c r="I678" s="173" t="s">
        <v>768</v>
      </c>
      <c r="J678" s="113">
        <v>44347</v>
      </c>
      <c r="K678" s="108" t="s">
        <v>147</v>
      </c>
      <c r="L678" s="133">
        <v>44544</v>
      </c>
      <c r="M678" s="145">
        <v>544130</v>
      </c>
      <c r="N678" s="108" t="s">
        <v>767</v>
      </c>
      <c r="O678" s="108" t="s">
        <v>767</v>
      </c>
      <c r="P678" s="145">
        <v>544130</v>
      </c>
      <c r="Q678" s="141">
        <v>1010550.1599999999</v>
      </c>
      <c r="R678" s="121">
        <v>44547</v>
      </c>
      <c r="S678" s="121">
        <v>44440</v>
      </c>
      <c r="T678" s="121">
        <v>44926</v>
      </c>
      <c r="U678" s="122" t="s">
        <v>137</v>
      </c>
      <c r="V678" s="154">
        <v>0</v>
      </c>
    </row>
    <row r="679" spans="1:22" ht="15" customHeight="1" x14ac:dyDescent="0.25">
      <c r="A679" s="51" t="s">
        <v>868</v>
      </c>
      <c r="B679" s="168" t="s">
        <v>567</v>
      </c>
      <c r="C679" s="114">
        <v>306916</v>
      </c>
      <c r="D679" s="35" t="s">
        <v>52</v>
      </c>
      <c r="E679" s="164"/>
      <c r="F679" s="111" t="s">
        <v>769</v>
      </c>
      <c r="G679" s="112" t="s">
        <v>126</v>
      </c>
      <c r="H679" s="35" t="s">
        <v>866</v>
      </c>
      <c r="I679" s="173" t="s">
        <v>768</v>
      </c>
      <c r="J679" s="113">
        <v>44347</v>
      </c>
      <c r="K679" s="108" t="s">
        <v>147</v>
      </c>
      <c r="L679" s="133">
        <v>44544</v>
      </c>
      <c r="M679" s="145">
        <v>19860</v>
      </c>
      <c r="N679" s="108" t="s">
        <v>769</v>
      </c>
      <c r="O679" s="108" t="s">
        <v>769</v>
      </c>
      <c r="P679" s="145">
        <v>19860</v>
      </c>
      <c r="Q679" s="141">
        <v>28134</v>
      </c>
      <c r="R679" s="121">
        <v>44547</v>
      </c>
      <c r="S679" s="121">
        <v>44440</v>
      </c>
      <c r="T679" s="121">
        <v>44926</v>
      </c>
      <c r="U679" s="122" t="s">
        <v>137</v>
      </c>
      <c r="V679" s="154">
        <v>0</v>
      </c>
    </row>
    <row r="680" spans="1:22" ht="15" customHeight="1" x14ac:dyDescent="0.25">
      <c r="A680" s="51" t="s">
        <v>867</v>
      </c>
      <c r="B680" s="168" t="s">
        <v>567</v>
      </c>
      <c r="C680" s="114">
        <v>308668</v>
      </c>
      <c r="D680" s="35" t="s">
        <v>52</v>
      </c>
      <c r="E680" s="164"/>
      <c r="F680" s="111" t="s">
        <v>770</v>
      </c>
      <c r="G680" s="112" t="s">
        <v>126</v>
      </c>
      <c r="H680" s="35" t="s">
        <v>865</v>
      </c>
      <c r="I680" s="173" t="s">
        <v>771</v>
      </c>
      <c r="J680" s="113">
        <v>44347</v>
      </c>
      <c r="K680" s="108" t="s">
        <v>147</v>
      </c>
      <c r="L680" s="133">
        <v>44545</v>
      </c>
      <c r="M680" s="145">
        <v>363300</v>
      </c>
      <c r="N680" s="108" t="s">
        <v>770</v>
      </c>
      <c r="O680" s="108" t="s">
        <v>770</v>
      </c>
      <c r="P680" s="145">
        <v>363300</v>
      </c>
      <c r="Q680" s="141">
        <v>674705.28</v>
      </c>
      <c r="R680" s="121">
        <v>44547</v>
      </c>
      <c r="S680" s="121">
        <v>44440</v>
      </c>
      <c r="T680" s="121">
        <v>44926</v>
      </c>
      <c r="U680" s="122" t="s">
        <v>137</v>
      </c>
      <c r="V680" s="154">
        <v>0</v>
      </c>
    </row>
    <row r="681" spans="1:22" ht="15" customHeight="1" x14ac:dyDescent="0.25">
      <c r="A681" s="51" t="s">
        <v>868</v>
      </c>
      <c r="B681" s="168" t="s">
        <v>567</v>
      </c>
      <c r="C681" s="114">
        <v>308668</v>
      </c>
      <c r="D681" s="35" t="s">
        <v>52</v>
      </c>
      <c r="E681" s="164"/>
      <c r="F681" s="111" t="s">
        <v>772</v>
      </c>
      <c r="G681" s="112" t="s">
        <v>126</v>
      </c>
      <c r="H681" s="35" t="s">
        <v>866</v>
      </c>
      <c r="I681" s="173" t="s">
        <v>771</v>
      </c>
      <c r="J681" s="113">
        <v>44347</v>
      </c>
      <c r="K681" s="108" t="s">
        <v>147</v>
      </c>
      <c r="L681" s="133">
        <v>44545</v>
      </c>
      <c r="M681" s="145">
        <v>15760</v>
      </c>
      <c r="N681" s="108" t="s">
        <v>772</v>
      </c>
      <c r="O681" s="108" t="s">
        <v>772</v>
      </c>
      <c r="P681" s="145">
        <v>15760</v>
      </c>
      <c r="Q681" s="141">
        <v>32235</v>
      </c>
      <c r="R681" s="121">
        <v>44547</v>
      </c>
      <c r="S681" s="121">
        <v>44440</v>
      </c>
      <c r="T681" s="121">
        <v>44926</v>
      </c>
      <c r="U681" s="122" t="s">
        <v>137</v>
      </c>
      <c r="V681" s="154">
        <v>0</v>
      </c>
    </row>
    <row r="682" spans="1:22" ht="15" customHeight="1" x14ac:dyDescent="0.25">
      <c r="A682" s="51" t="s">
        <v>867</v>
      </c>
      <c r="B682" s="168" t="s">
        <v>567</v>
      </c>
      <c r="C682" s="114">
        <v>650200</v>
      </c>
      <c r="D682" s="35" t="s">
        <v>52</v>
      </c>
      <c r="E682" s="164"/>
      <c r="F682" s="111" t="s">
        <v>773</v>
      </c>
      <c r="G682" s="112" t="s">
        <v>126</v>
      </c>
      <c r="H682" s="35" t="s">
        <v>865</v>
      </c>
      <c r="I682" s="173" t="s">
        <v>774</v>
      </c>
      <c r="J682" s="113">
        <v>44347</v>
      </c>
      <c r="K682" s="108" t="s">
        <v>147</v>
      </c>
      <c r="L682" s="133">
        <v>44550</v>
      </c>
      <c r="M682" s="145">
        <v>336610</v>
      </c>
      <c r="N682" s="108" t="s">
        <v>773</v>
      </c>
      <c r="O682" s="108" t="s">
        <v>773</v>
      </c>
      <c r="P682" s="145">
        <v>336610</v>
      </c>
      <c r="Q682" s="141">
        <v>625133.49</v>
      </c>
      <c r="R682" s="121">
        <v>44552</v>
      </c>
      <c r="S682" s="121">
        <v>44409</v>
      </c>
      <c r="T682" s="121">
        <v>45077</v>
      </c>
      <c r="U682" s="122" t="s">
        <v>137</v>
      </c>
      <c r="V682" s="154">
        <v>0</v>
      </c>
    </row>
    <row r="683" spans="1:22" ht="15" customHeight="1" x14ac:dyDescent="0.25">
      <c r="A683" s="51" t="s">
        <v>868</v>
      </c>
      <c r="B683" s="168" t="s">
        <v>567</v>
      </c>
      <c r="C683" s="114">
        <v>650200</v>
      </c>
      <c r="D683" s="35" t="s">
        <v>52</v>
      </c>
      <c r="E683" s="164"/>
      <c r="F683" s="111" t="s">
        <v>775</v>
      </c>
      <c r="G683" s="112" t="s">
        <v>126</v>
      </c>
      <c r="H683" s="35" t="s">
        <v>866</v>
      </c>
      <c r="I683" s="173" t="s">
        <v>774</v>
      </c>
      <c r="J683" s="113">
        <v>44347</v>
      </c>
      <c r="K683" s="108" t="s">
        <v>147</v>
      </c>
      <c r="L683" s="133">
        <v>44550</v>
      </c>
      <c r="M683" s="145">
        <v>36110</v>
      </c>
      <c r="N683" s="108" t="s">
        <v>775</v>
      </c>
      <c r="O683" s="108" t="s">
        <v>775</v>
      </c>
      <c r="P683" s="145">
        <v>36110</v>
      </c>
      <c r="Q683" s="141">
        <v>36961.160000000003</v>
      </c>
      <c r="R683" s="121">
        <v>44552</v>
      </c>
      <c r="S683" s="121">
        <v>44409</v>
      </c>
      <c r="T683" s="121">
        <v>45077</v>
      </c>
      <c r="U683" s="122" t="s">
        <v>137</v>
      </c>
      <c r="V683" s="154">
        <v>0</v>
      </c>
    </row>
    <row r="684" spans="1:22" ht="15" customHeight="1" x14ac:dyDescent="0.25">
      <c r="A684" s="51" t="s">
        <v>867</v>
      </c>
      <c r="B684" s="168" t="s">
        <v>567</v>
      </c>
      <c r="C684" s="114">
        <v>319678</v>
      </c>
      <c r="D684" s="35" t="s">
        <v>52</v>
      </c>
      <c r="E684" s="164"/>
      <c r="F684" s="111" t="s">
        <v>776</v>
      </c>
      <c r="G684" s="112" t="s">
        <v>126</v>
      </c>
      <c r="H684" s="35" t="s">
        <v>865</v>
      </c>
      <c r="I684" s="173" t="s">
        <v>777</v>
      </c>
      <c r="J684" s="113">
        <v>44347</v>
      </c>
      <c r="K684" s="108" t="s">
        <v>147</v>
      </c>
      <c r="L684" s="133">
        <v>44552</v>
      </c>
      <c r="M684" s="145">
        <v>436980</v>
      </c>
      <c r="N684" s="108" t="s">
        <v>776</v>
      </c>
      <c r="O684" s="108" t="s">
        <v>776</v>
      </c>
      <c r="P684" s="145">
        <v>436980</v>
      </c>
      <c r="Q684" s="141">
        <v>811596</v>
      </c>
      <c r="R684" s="121">
        <v>44552</v>
      </c>
      <c r="S684" s="121">
        <v>44440</v>
      </c>
      <c r="T684" s="121">
        <v>44865</v>
      </c>
      <c r="U684" s="122" t="s">
        <v>137</v>
      </c>
      <c r="V684" s="154">
        <v>0</v>
      </c>
    </row>
    <row r="685" spans="1:22" ht="15" customHeight="1" x14ac:dyDescent="0.25">
      <c r="A685" s="51" t="s">
        <v>868</v>
      </c>
      <c r="B685" s="168" t="s">
        <v>567</v>
      </c>
      <c r="C685" s="114">
        <v>319678</v>
      </c>
      <c r="D685" s="35" t="s">
        <v>52</v>
      </c>
      <c r="E685" s="164"/>
      <c r="F685" s="111" t="s">
        <v>778</v>
      </c>
      <c r="G685" s="112" t="s">
        <v>126</v>
      </c>
      <c r="H685" s="35" t="s">
        <v>866</v>
      </c>
      <c r="I685" s="173" t="s">
        <v>777</v>
      </c>
      <c r="J685" s="113">
        <v>44347</v>
      </c>
      <c r="K685" s="108" t="s">
        <v>147</v>
      </c>
      <c r="L685" s="133">
        <v>44552</v>
      </c>
      <c r="M685" s="145">
        <v>58170</v>
      </c>
      <c r="N685" s="108" t="s">
        <v>778</v>
      </c>
      <c r="O685" s="108" t="s">
        <v>778</v>
      </c>
      <c r="P685" s="145">
        <v>58170</v>
      </c>
      <c r="Q685" s="141">
        <v>177873</v>
      </c>
      <c r="R685" s="121">
        <v>44552</v>
      </c>
      <c r="S685" s="121">
        <v>44440</v>
      </c>
      <c r="T685" s="121">
        <v>44865</v>
      </c>
      <c r="U685" s="122" t="s">
        <v>137</v>
      </c>
      <c r="V685" s="154">
        <v>0</v>
      </c>
    </row>
    <row r="686" spans="1:22" ht="15" customHeight="1" x14ac:dyDescent="0.25">
      <c r="A686" s="51" t="s">
        <v>867</v>
      </c>
      <c r="B686" s="168" t="s">
        <v>567</v>
      </c>
      <c r="C686" s="114">
        <v>332933</v>
      </c>
      <c r="D686" s="35" t="s">
        <v>52</v>
      </c>
      <c r="E686" s="164"/>
      <c r="F686" s="111" t="s">
        <v>779</v>
      </c>
      <c r="G686" s="112" t="s">
        <v>126</v>
      </c>
      <c r="H686" s="35" t="s">
        <v>865</v>
      </c>
      <c r="I686" s="173" t="s">
        <v>780</v>
      </c>
      <c r="J686" s="113">
        <v>44343</v>
      </c>
      <c r="K686" s="108" t="s">
        <v>147</v>
      </c>
      <c r="L686" s="133">
        <v>44553</v>
      </c>
      <c r="M686" s="145">
        <v>1276890</v>
      </c>
      <c r="N686" s="108" t="s">
        <v>779</v>
      </c>
      <c r="O686" s="108" t="s">
        <v>779</v>
      </c>
      <c r="P686" s="145">
        <v>1276890</v>
      </c>
      <c r="Q686" s="141">
        <v>2390541.38</v>
      </c>
      <c r="R686" s="121">
        <v>44558</v>
      </c>
      <c r="S686" s="121">
        <v>44440</v>
      </c>
      <c r="T686" s="121">
        <v>45077</v>
      </c>
      <c r="U686" s="122" t="s">
        <v>137</v>
      </c>
      <c r="V686" s="154">
        <v>0</v>
      </c>
    </row>
    <row r="687" spans="1:22" ht="15" customHeight="1" x14ac:dyDescent="0.25">
      <c r="A687" s="51" t="s">
        <v>868</v>
      </c>
      <c r="B687" s="168" t="s">
        <v>567</v>
      </c>
      <c r="C687" s="114">
        <v>332933</v>
      </c>
      <c r="D687" s="35" t="s">
        <v>52</v>
      </c>
      <c r="E687" s="164"/>
      <c r="F687" s="111" t="s">
        <v>781</v>
      </c>
      <c r="G687" s="112" t="s">
        <v>126</v>
      </c>
      <c r="H687" s="35" t="s">
        <v>866</v>
      </c>
      <c r="I687" s="173" t="s">
        <v>780</v>
      </c>
      <c r="J687" s="113">
        <v>44343</v>
      </c>
      <c r="K687" s="108" t="s">
        <v>147</v>
      </c>
      <c r="L687" s="133">
        <v>44553</v>
      </c>
      <c r="M687" s="145">
        <v>124190</v>
      </c>
      <c r="N687" s="108" t="s">
        <v>781</v>
      </c>
      <c r="O687" s="108" t="s">
        <v>781</v>
      </c>
      <c r="P687" s="145">
        <v>124190</v>
      </c>
      <c r="Q687" s="141">
        <v>577878.49</v>
      </c>
      <c r="R687" s="121">
        <v>44558</v>
      </c>
      <c r="S687" s="121">
        <v>44440</v>
      </c>
      <c r="T687" s="121">
        <v>45077</v>
      </c>
      <c r="U687" s="122" t="s">
        <v>137</v>
      </c>
      <c r="V687" s="154">
        <v>0</v>
      </c>
    </row>
    <row r="688" spans="1:22" ht="15" customHeight="1" x14ac:dyDescent="0.25">
      <c r="A688" s="51" t="s">
        <v>867</v>
      </c>
      <c r="B688" s="168" t="s">
        <v>567</v>
      </c>
      <c r="C688" s="114">
        <v>332461</v>
      </c>
      <c r="D688" s="35" t="s">
        <v>52</v>
      </c>
      <c r="E688" s="164"/>
      <c r="F688" s="111" t="s">
        <v>782</v>
      </c>
      <c r="G688" s="112" t="s">
        <v>126</v>
      </c>
      <c r="H688" s="35" t="s">
        <v>865</v>
      </c>
      <c r="I688" s="173" t="s">
        <v>783</v>
      </c>
      <c r="J688" s="113">
        <v>44344</v>
      </c>
      <c r="K688" s="108" t="s">
        <v>147</v>
      </c>
      <c r="L688" s="133">
        <v>44551</v>
      </c>
      <c r="M688" s="145">
        <v>1509420</v>
      </c>
      <c r="N688" s="108" t="s">
        <v>782</v>
      </c>
      <c r="O688" s="108" t="s">
        <v>782</v>
      </c>
      <c r="P688" s="145">
        <v>1509420</v>
      </c>
      <c r="Q688" s="141">
        <v>503144.04000000004</v>
      </c>
      <c r="R688" s="121">
        <v>44552</v>
      </c>
      <c r="S688" s="121">
        <v>44440</v>
      </c>
      <c r="T688" s="121">
        <v>45016</v>
      </c>
      <c r="U688" s="122" t="s">
        <v>137</v>
      </c>
      <c r="V688" s="154">
        <v>0</v>
      </c>
    </row>
    <row r="689" spans="1:22" ht="16.5" customHeight="1" x14ac:dyDescent="0.25">
      <c r="A689" s="51" t="s">
        <v>868</v>
      </c>
      <c r="B689" s="168" t="s">
        <v>567</v>
      </c>
      <c r="C689" s="114">
        <v>332461</v>
      </c>
      <c r="D689" s="35" t="s">
        <v>52</v>
      </c>
      <c r="E689" s="164"/>
      <c r="F689" s="111" t="s">
        <v>784</v>
      </c>
      <c r="G689" s="112" t="s">
        <v>126</v>
      </c>
      <c r="H689" s="35" t="s">
        <v>866</v>
      </c>
      <c r="I689" s="173" t="s">
        <v>783</v>
      </c>
      <c r="J689" s="113">
        <v>44344</v>
      </c>
      <c r="K689" s="108" t="s">
        <v>147</v>
      </c>
      <c r="L689" s="133">
        <v>44551</v>
      </c>
      <c r="M689" s="145">
        <v>166200</v>
      </c>
      <c r="N689" s="108" t="s">
        <v>784</v>
      </c>
      <c r="O689" s="108" t="s">
        <v>784</v>
      </c>
      <c r="P689" s="145">
        <v>156840</v>
      </c>
      <c r="Q689" s="141">
        <v>327952.87</v>
      </c>
      <c r="R689" s="121">
        <v>44552</v>
      </c>
      <c r="S689" s="121">
        <v>44409</v>
      </c>
      <c r="T689" s="121">
        <v>45016</v>
      </c>
      <c r="U689" s="122" t="s">
        <v>137</v>
      </c>
      <c r="V689" s="154">
        <v>0</v>
      </c>
    </row>
    <row r="690" spans="1:22" ht="15" customHeight="1" x14ac:dyDescent="0.25">
      <c r="A690" s="123" t="s">
        <v>863</v>
      </c>
      <c r="B690" s="123" t="s">
        <v>568</v>
      </c>
      <c r="C690" s="114">
        <v>37985027</v>
      </c>
      <c r="D690" s="35" t="s">
        <v>32</v>
      </c>
      <c r="E690" s="164"/>
      <c r="F690" s="111" t="s">
        <v>785</v>
      </c>
      <c r="G690" s="112" t="s">
        <v>126</v>
      </c>
      <c r="H690" s="35" t="s">
        <v>864</v>
      </c>
      <c r="I690" s="174" t="s">
        <v>786</v>
      </c>
      <c r="J690" s="113">
        <v>44238</v>
      </c>
      <c r="K690" s="108" t="s">
        <v>147</v>
      </c>
      <c r="L690" s="133">
        <v>44308</v>
      </c>
      <c r="M690" s="145">
        <v>16220</v>
      </c>
      <c r="N690" s="108" t="s">
        <v>785</v>
      </c>
      <c r="O690" s="108" t="s">
        <v>785</v>
      </c>
      <c r="P690" s="145">
        <v>16220</v>
      </c>
      <c r="Q690" s="141">
        <v>10064.759999999998</v>
      </c>
      <c r="R690" s="121">
        <v>44312</v>
      </c>
      <c r="S690" s="121">
        <v>44256</v>
      </c>
      <c r="T690" s="121">
        <v>44408</v>
      </c>
      <c r="U690" s="116"/>
      <c r="V690" s="154"/>
    </row>
    <row r="691" spans="1:22" ht="15" customHeight="1" x14ac:dyDescent="0.25">
      <c r="A691" s="123" t="s">
        <v>863</v>
      </c>
      <c r="B691" s="123" t="s">
        <v>569</v>
      </c>
      <c r="C691" s="114">
        <v>174505</v>
      </c>
      <c r="D691" s="35" t="s">
        <v>32</v>
      </c>
      <c r="E691" s="164"/>
      <c r="F691" s="111" t="s">
        <v>787</v>
      </c>
      <c r="G691" s="112" t="s">
        <v>126</v>
      </c>
      <c r="H691" s="35" t="s">
        <v>864</v>
      </c>
      <c r="I691" s="174" t="s">
        <v>788</v>
      </c>
      <c r="J691" s="113">
        <v>44225</v>
      </c>
      <c r="K691" s="108" t="s">
        <v>147</v>
      </c>
      <c r="L691" s="133">
        <v>44314</v>
      </c>
      <c r="M691" s="145">
        <v>43120</v>
      </c>
      <c r="N691" s="108" t="s">
        <v>787</v>
      </c>
      <c r="O691" s="108" t="s">
        <v>787</v>
      </c>
      <c r="P691" s="145">
        <v>43120</v>
      </c>
      <c r="Q691" s="141">
        <v>27748.949999999997</v>
      </c>
      <c r="R691" s="121">
        <v>44315</v>
      </c>
      <c r="S691" s="121">
        <v>44348</v>
      </c>
      <c r="T691" s="121">
        <v>44834</v>
      </c>
      <c r="U691" s="122" t="s">
        <v>137</v>
      </c>
      <c r="V691" s="154">
        <v>0</v>
      </c>
    </row>
    <row r="692" spans="1:22" ht="15" customHeight="1" x14ac:dyDescent="0.25">
      <c r="A692" s="123" t="s">
        <v>863</v>
      </c>
      <c r="B692" s="123" t="s">
        <v>570</v>
      </c>
      <c r="C692" s="114">
        <v>52826201</v>
      </c>
      <c r="D692" s="35" t="s">
        <v>32</v>
      </c>
      <c r="E692" s="164"/>
      <c r="F692" s="111" t="s">
        <v>789</v>
      </c>
      <c r="G692" s="112" t="s">
        <v>126</v>
      </c>
      <c r="H692" s="35" t="s">
        <v>864</v>
      </c>
      <c r="I692" s="174" t="s">
        <v>790</v>
      </c>
      <c r="J692" s="113">
        <v>44238</v>
      </c>
      <c r="K692" s="108" t="s">
        <v>147</v>
      </c>
      <c r="L692" s="133">
        <v>44321</v>
      </c>
      <c r="M692" s="145">
        <v>68240</v>
      </c>
      <c r="N692" s="108" t="s">
        <v>789</v>
      </c>
      <c r="O692" s="108" t="s">
        <v>789</v>
      </c>
      <c r="P692" s="145">
        <v>68240</v>
      </c>
      <c r="Q692" s="141">
        <v>74503.790000000008</v>
      </c>
      <c r="R692" s="121">
        <v>44326</v>
      </c>
      <c r="S692" s="121">
        <v>44287</v>
      </c>
      <c r="T692" s="121">
        <v>44469</v>
      </c>
      <c r="U692" s="122" t="s">
        <v>137</v>
      </c>
      <c r="V692" s="154">
        <v>0</v>
      </c>
    </row>
    <row r="693" spans="1:22" ht="15" customHeight="1" x14ac:dyDescent="0.25">
      <c r="A693" s="123" t="s">
        <v>863</v>
      </c>
      <c r="B693" s="123" t="s">
        <v>571</v>
      </c>
      <c r="C693" s="114">
        <v>170364</v>
      </c>
      <c r="D693" s="35" t="s">
        <v>32</v>
      </c>
      <c r="E693" s="164"/>
      <c r="F693" s="111" t="s">
        <v>791</v>
      </c>
      <c r="G693" s="112" t="s">
        <v>126</v>
      </c>
      <c r="H693" s="35" t="s">
        <v>864</v>
      </c>
      <c r="I693" s="174" t="s">
        <v>792</v>
      </c>
      <c r="J693" s="113">
        <v>44232</v>
      </c>
      <c r="K693" s="108" t="s">
        <v>147</v>
      </c>
      <c r="L693" s="133">
        <v>44329</v>
      </c>
      <c r="M693" s="145">
        <v>21670</v>
      </c>
      <c r="N693" s="108" t="s">
        <v>791</v>
      </c>
      <c r="O693" s="108" t="s">
        <v>791</v>
      </c>
      <c r="P693" s="145">
        <v>21670</v>
      </c>
      <c r="Q693" s="141">
        <v>9295.4199999999983</v>
      </c>
      <c r="R693" s="121">
        <v>44334</v>
      </c>
      <c r="S693" s="121">
        <v>44348</v>
      </c>
      <c r="T693" s="121">
        <v>44620</v>
      </c>
      <c r="U693" s="122" t="s">
        <v>137</v>
      </c>
      <c r="V693" s="154">
        <v>0</v>
      </c>
    </row>
    <row r="694" spans="1:22" ht="15" customHeight="1" x14ac:dyDescent="0.25">
      <c r="A694" s="123" t="s">
        <v>863</v>
      </c>
      <c r="B694" s="123" t="s">
        <v>572</v>
      </c>
      <c r="C694" s="114">
        <v>36296759</v>
      </c>
      <c r="D694" s="35" t="s">
        <v>32</v>
      </c>
      <c r="E694" s="164"/>
      <c r="F694" s="111" t="s">
        <v>793</v>
      </c>
      <c r="G694" s="112" t="s">
        <v>126</v>
      </c>
      <c r="H694" s="35" t="s">
        <v>864</v>
      </c>
      <c r="I694" s="174" t="s">
        <v>794</v>
      </c>
      <c r="J694" s="113">
        <v>44214</v>
      </c>
      <c r="K694" s="108" t="s">
        <v>147</v>
      </c>
      <c r="L694" s="133">
        <v>44329</v>
      </c>
      <c r="M694" s="145">
        <v>32000</v>
      </c>
      <c r="N694" s="108" t="s">
        <v>793</v>
      </c>
      <c r="O694" s="108" t="s">
        <v>793</v>
      </c>
      <c r="P694" s="145">
        <v>32000</v>
      </c>
      <c r="Q694" s="141">
        <v>62602</v>
      </c>
      <c r="R694" s="121">
        <v>44334</v>
      </c>
      <c r="S694" s="121">
        <v>44378</v>
      </c>
      <c r="T694" s="121">
        <v>44530</v>
      </c>
      <c r="U694" s="122" t="s">
        <v>137</v>
      </c>
      <c r="V694" s="154">
        <v>0</v>
      </c>
    </row>
    <row r="695" spans="1:22" ht="15" customHeight="1" x14ac:dyDescent="0.25">
      <c r="A695" s="123" t="s">
        <v>863</v>
      </c>
      <c r="B695" s="123" t="s">
        <v>573</v>
      </c>
      <c r="C695" s="114">
        <v>31203833</v>
      </c>
      <c r="D695" s="35" t="s">
        <v>32</v>
      </c>
      <c r="E695" s="164"/>
      <c r="F695" s="111" t="s">
        <v>795</v>
      </c>
      <c r="G695" s="112" t="s">
        <v>126</v>
      </c>
      <c r="H695" s="35" t="s">
        <v>864</v>
      </c>
      <c r="I695" s="174" t="s">
        <v>796</v>
      </c>
      <c r="J695" s="113">
        <v>44218</v>
      </c>
      <c r="K695" s="108" t="s">
        <v>147</v>
      </c>
      <c r="L695" s="133">
        <v>44361</v>
      </c>
      <c r="M695" s="145">
        <v>44880</v>
      </c>
      <c r="N695" s="108" t="s">
        <v>795</v>
      </c>
      <c r="O695" s="108" t="s">
        <v>795</v>
      </c>
      <c r="P695" s="145">
        <v>44880</v>
      </c>
      <c r="Q695" s="141">
        <v>43077.619999999995</v>
      </c>
      <c r="R695" s="121">
        <v>44368</v>
      </c>
      <c r="S695" s="121">
        <v>44562</v>
      </c>
      <c r="T695" s="121">
        <v>44926</v>
      </c>
      <c r="U695" s="122" t="s">
        <v>137</v>
      </c>
      <c r="V695" s="154">
        <v>0</v>
      </c>
    </row>
    <row r="696" spans="1:22" ht="15" customHeight="1" x14ac:dyDescent="0.25">
      <c r="A696" s="123" t="s">
        <v>863</v>
      </c>
      <c r="B696" s="123" t="s">
        <v>574</v>
      </c>
      <c r="C696" s="114">
        <v>35996439</v>
      </c>
      <c r="D696" s="35" t="s">
        <v>32</v>
      </c>
      <c r="E696" s="164"/>
      <c r="F696" s="111" t="s">
        <v>797</v>
      </c>
      <c r="G696" s="112" t="s">
        <v>126</v>
      </c>
      <c r="H696" s="35" t="s">
        <v>864</v>
      </c>
      <c r="I696" s="171" t="s">
        <v>798</v>
      </c>
      <c r="J696" s="113">
        <v>44251</v>
      </c>
      <c r="K696" s="108" t="s">
        <v>147</v>
      </c>
      <c r="L696" s="133">
        <v>44350</v>
      </c>
      <c r="M696" s="145">
        <v>60330</v>
      </c>
      <c r="N696" s="108" t="s">
        <v>797</v>
      </c>
      <c r="O696" s="108" t="s">
        <v>797</v>
      </c>
      <c r="P696" s="145">
        <v>60330</v>
      </c>
      <c r="Q696" s="141">
        <v>25865.03</v>
      </c>
      <c r="R696" s="121">
        <v>44357</v>
      </c>
      <c r="S696" s="121">
        <v>44409</v>
      </c>
      <c r="T696" s="121">
        <v>44561</v>
      </c>
      <c r="U696" s="122" t="s">
        <v>137</v>
      </c>
      <c r="V696" s="154">
        <v>0</v>
      </c>
    </row>
    <row r="697" spans="1:22" ht="15" customHeight="1" x14ac:dyDescent="0.25">
      <c r="A697" s="123" t="s">
        <v>863</v>
      </c>
      <c r="B697" s="123" t="s">
        <v>575</v>
      </c>
      <c r="C697" s="114">
        <v>175111</v>
      </c>
      <c r="D697" s="35" t="s">
        <v>32</v>
      </c>
      <c r="E697" s="164"/>
      <c r="F697" s="111" t="s">
        <v>799</v>
      </c>
      <c r="G697" s="112" t="s">
        <v>126</v>
      </c>
      <c r="H697" s="35" t="s">
        <v>864</v>
      </c>
      <c r="I697" s="171" t="s">
        <v>800</v>
      </c>
      <c r="J697" s="113">
        <v>44244</v>
      </c>
      <c r="K697" s="108" t="s">
        <v>147</v>
      </c>
      <c r="L697" s="133">
        <v>44350</v>
      </c>
      <c r="M697" s="145">
        <v>51630</v>
      </c>
      <c r="N697" s="108" t="s">
        <v>799</v>
      </c>
      <c r="O697" s="108" t="s">
        <v>799</v>
      </c>
      <c r="P697" s="145">
        <v>51630</v>
      </c>
      <c r="Q697" s="141">
        <v>22140.429999999993</v>
      </c>
      <c r="R697" s="121">
        <v>44357</v>
      </c>
      <c r="S697" s="121">
        <v>44348</v>
      </c>
      <c r="T697" s="121">
        <v>44712</v>
      </c>
      <c r="U697" s="122" t="s">
        <v>137</v>
      </c>
      <c r="V697" s="154">
        <v>0</v>
      </c>
    </row>
    <row r="698" spans="1:22" ht="15" customHeight="1" x14ac:dyDescent="0.25">
      <c r="A698" s="123" t="s">
        <v>863</v>
      </c>
      <c r="B698" s="123" t="s">
        <v>576</v>
      </c>
      <c r="C698" s="114">
        <v>31981356</v>
      </c>
      <c r="D698" s="35" t="s">
        <v>32</v>
      </c>
      <c r="E698" s="164"/>
      <c r="F698" s="111" t="s">
        <v>801</v>
      </c>
      <c r="G698" s="112" t="s">
        <v>126</v>
      </c>
      <c r="H698" s="35" t="s">
        <v>864</v>
      </c>
      <c r="I698" s="171" t="s">
        <v>802</v>
      </c>
      <c r="J698" s="113">
        <v>44218</v>
      </c>
      <c r="K698" s="108" t="s">
        <v>147</v>
      </c>
      <c r="L698" s="133">
        <v>44361</v>
      </c>
      <c r="M698" s="145">
        <v>29760</v>
      </c>
      <c r="N698" s="108" t="s">
        <v>801</v>
      </c>
      <c r="O698" s="108" t="s">
        <v>801</v>
      </c>
      <c r="P698" s="145">
        <v>29760</v>
      </c>
      <c r="Q698" s="141">
        <v>13754.300000000003</v>
      </c>
      <c r="R698" s="121">
        <v>44368</v>
      </c>
      <c r="S698" s="121">
        <v>44621</v>
      </c>
      <c r="T698" s="121">
        <v>45046</v>
      </c>
      <c r="U698" s="122" t="s">
        <v>137</v>
      </c>
      <c r="V698" s="154">
        <v>0</v>
      </c>
    </row>
    <row r="699" spans="1:22" ht="15" customHeight="1" x14ac:dyDescent="0.25">
      <c r="A699" s="123" t="s">
        <v>863</v>
      </c>
      <c r="B699" s="123" t="s">
        <v>577</v>
      </c>
      <c r="C699" s="114">
        <v>174505</v>
      </c>
      <c r="D699" s="35" t="s">
        <v>32</v>
      </c>
      <c r="E699" s="164"/>
      <c r="F699" s="111" t="s">
        <v>803</v>
      </c>
      <c r="G699" s="112" t="s">
        <v>126</v>
      </c>
      <c r="H699" s="35" t="s">
        <v>864</v>
      </c>
      <c r="I699" s="171" t="s">
        <v>804</v>
      </c>
      <c r="J699" s="113">
        <v>44225</v>
      </c>
      <c r="K699" s="108" t="s">
        <v>147</v>
      </c>
      <c r="L699" s="133">
        <v>44370</v>
      </c>
      <c r="M699" s="145">
        <v>35450</v>
      </c>
      <c r="N699" s="108" t="s">
        <v>803</v>
      </c>
      <c r="O699" s="108" t="s">
        <v>803</v>
      </c>
      <c r="P699" s="145">
        <v>35450</v>
      </c>
      <c r="Q699" s="141">
        <v>15195.489999999998</v>
      </c>
      <c r="R699" s="121">
        <v>44371</v>
      </c>
      <c r="S699" s="121">
        <v>44409</v>
      </c>
      <c r="T699" s="121">
        <v>44865</v>
      </c>
      <c r="U699" s="122" t="s">
        <v>137</v>
      </c>
      <c r="V699" s="154">
        <v>0</v>
      </c>
    </row>
    <row r="700" spans="1:22" ht="15" customHeight="1" x14ac:dyDescent="0.25">
      <c r="A700" s="123" t="s">
        <v>863</v>
      </c>
      <c r="B700" s="123" t="s">
        <v>578</v>
      </c>
      <c r="C700" s="114">
        <v>37799274</v>
      </c>
      <c r="D700" s="35" t="s">
        <v>32</v>
      </c>
      <c r="E700" s="164"/>
      <c r="F700" s="111" t="s">
        <v>805</v>
      </c>
      <c r="G700" s="112" t="s">
        <v>126</v>
      </c>
      <c r="H700" s="35" t="s">
        <v>864</v>
      </c>
      <c r="I700" s="171" t="s">
        <v>806</v>
      </c>
      <c r="J700" s="113">
        <v>44237</v>
      </c>
      <c r="K700" s="108" t="s">
        <v>147</v>
      </c>
      <c r="L700" s="133">
        <v>44361</v>
      </c>
      <c r="M700" s="145">
        <v>70030</v>
      </c>
      <c r="N700" s="108" t="s">
        <v>805</v>
      </c>
      <c r="O700" s="108" t="s">
        <v>805</v>
      </c>
      <c r="P700" s="145">
        <v>70030</v>
      </c>
      <c r="Q700" s="141">
        <v>35171.619999999995</v>
      </c>
      <c r="R700" s="121">
        <v>44368</v>
      </c>
      <c r="S700" s="121">
        <v>44378</v>
      </c>
      <c r="T700" s="121">
        <v>44500</v>
      </c>
      <c r="U700" s="122" t="s">
        <v>137</v>
      </c>
      <c r="V700" s="154">
        <v>0</v>
      </c>
    </row>
    <row r="701" spans="1:22" ht="15" customHeight="1" x14ac:dyDescent="0.25">
      <c r="A701" s="123" t="s">
        <v>863</v>
      </c>
      <c r="B701" s="123" t="s">
        <v>579</v>
      </c>
      <c r="C701" s="114">
        <v>45005079</v>
      </c>
      <c r="D701" s="35" t="s">
        <v>32</v>
      </c>
      <c r="E701" s="164"/>
      <c r="F701" s="111" t="s">
        <v>807</v>
      </c>
      <c r="G701" s="112" t="s">
        <v>126</v>
      </c>
      <c r="H701" s="35" t="s">
        <v>864</v>
      </c>
      <c r="I701" s="171" t="s">
        <v>808</v>
      </c>
      <c r="J701" s="113">
        <v>44218</v>
      </c>
      <c r="K701" s="108" t="s">
        <v>147</v>
      </c>
      <c r="L701" s="133">
        <v>44350</v>
      </c>
      <c r="M701" s="145">
        <v>81080</v>
      </c>
      <c r="N701" s="108" t="s">
        <v>807</v>
      </c>
      <c r="O701" s="108" t="s">
        <v>807</v>
      </c>
      <c r="P701" s="145">
        <v>81080</v>
      </c>
      <c r="Q701" s="141">
        <v>34759.11</v>
      </c>
      <c r="R701" s="121">
        <v>44362</v>
      </c>
      <c r="S701" s="121">
        <v>44440</v>
      </c>
      <c r="T701" s="121">
        <v>45077</v>
      </c>
      <c r="U701" s="122" t="s">
        <v>137</v>
      </c>
      <c r="V701" s="154">
        <v>0</v>
      </c>
    </row>
    <row r="702" spans="1:22" ht="15" customHeight="1" x14ac:dyDescent="0.25">
      <c r="A702" s="123" t="s">
        <v>863</v>
      </c>
      <c r="B702" s="123" t="s">
        <v>580</v>
      </c>
      <c r="C702" s="114">
        <v>46106511</v>
      </c>
      <c r="D702" s="35" t="s">
        <v>32</v>
      </c>
      <c r="E702" s="164"/>
      <c r="F702" s="111" t="s">
        <v>809</v>
      </c>
      <c r="G702" s="112" t="s">
        <v>126</v>
      </c>
      <c r="H702" s="35" t="s">
        <v>864</v>
      </c>
      <c r="I702" s="171" t="s">
        <v>810</v>
      </c>
      <c r="J702" s="113">
        <v>44265</v>
      </c>
      <c r="K702" s="108" t="s">
        <v>147</v>
      </c>
      <c r="L702" s="133">
        <v>44350</v>
      </c>
      <c r="M702" s="145">
        <v>149850</v>
      </c>
      <c r="N702" s="108" t="s">
        <v>809</v>
      </c>
      <c r="O702" s="108" t="s">
        <v>809</v>
      </c>
      <c r="P702" s="145">
        <v>149720</v>
      </c>
      <c r="Q702" s="141">
        <v>100446.66</v>
      </c>
      <c r="R702" s="121">
        <v>44362</v>
      </c>
      <c r="S702" s="121">
        <v>44348</v>
      </c>
      <c r="T702" s="121">
        <v>44712</v>
      </c>
      <c r="U702" s="122" t="s">
        <v>137</v>
      </c>
      <c r="V702" s="154">
        <v>0</v>
      </c>
    </row>
    <row r="703" spans="1:22" ht="15" customHeight="1" x14ac:dyDescent="0.25">
      <c r="A703" s="123" t="s">
        <v>863</v>
      </c>
      <c r="B703" s="123" t="s">
        <v>581</v>
      </c>
      <c r="C703" s="114">
        <v>36016659</v>
      </c>
      <c r="D703" s="35" t="s">
        <v>32</v>
      </c>
      <c r="E703" s="164"/>
      <c r="F703" s="111" t="s">
        <v>811</v>
      </c>
      <c r="G703" s="112" t="s">
        <v>126</v>
      </c>
      <c r="H703" s="35" t="s">
        <v>864</v>
      </c>
      <c r="I703" s="171" t="s">
        <v>812</v>
      </c>
      <c r="J703" s="113">
        <v>44340</v>
      </c>
      <c r="K703" s="108" t="s">
        <v>147</v>
      </c>
      <c r="L703" s="133">
        <v>44420</v>
      </c>
      <c r="M703" s="145">
        <v>47910</v>
      </c>
      <c r="N703" s="108" t="s">
        <v>811</v>
      </c>
      <c r="O703" s="108" t="s">
        <v>811</v>
      </c>
      <c r="P703" s="145">
        <v>47910</v>
      </c>
      <c r="Q703" s="141">
        <v>56232.240000000005</v>
      </c>
      <c r="R703" s="121">
        <v>44426</v>
      </c>
      <c r="S703" s="121">
        <v>44621</v>
      </c>
      <c r="T703" s="121">
        <v>44834</v>
      </c>
      <c r="U703" s="122" t="s">
        <v>137</v>
      </c>
      <c r="V703" s="154">
        <v>0</v>
      </c>
    </row>
    <row r="704" spans="1:22" ht="15" customHeight="1" x14ac:dyDescent="0.25">
      <c r="A704" s="123" t="s">
        <v>863</v>
      </c>
      <c r="B704" s="123" t="s">
        <v>582</v>
      </c>
      <c r="C704" s="114">
        <v>170143</v>
      </c>
      <c r="D704" s="35" t="s">
        <v>32</v>
      </c>
      <c r="E704" s="164"/>
      <c r="F704" s="111" t="s">
        <v>813</v>
      </c>
      <c r="G704" s="112" t="s">
        <v>126</v>
      </c>
      <c r="H704" s="35" t="s">
        <v>864</v>
      </c>
      <c r="I704" s="171" t="s">
        <v>814</v>
      </c>
      <c r="J704" s="113">
        <v>44340</v>
      </c>
      <c r="K704" s="108" t="s">
        <v>147</v>
      </c>
      <c r="L704" s="133">
        <v>44453</v>
      </c>
      <c r="M704" s="145">
        <v>67700</v>
      </c>
      <c r="N704" s="108" t="s">
        <v>813</v>
      </c>
      <c r="O704" s="108" t="s">
        <v>813</v>
      </c>
      <c r="P704" s="145">
        <v>67700</v>
      </c>
      <c r="Q704" s="141">
        <v>80161.450000000012</v>
      </c>
      <c r="R704" s="121">
        <v>44467</v>
      </c>
      <c r="S704" s="121">
        <v>44348</v>
      </c>
      <c r="T704" s="121">
        <v>44742</v>
      </c>
      <c r="U704" s="122" t="s">
        <v>137</v>
      </c>
      <c r="V704" s="154">
        <v>0</v>
      </c>
    </row>
    <row r="705" spans="1:22" ht="15" customHeight="1" x14ac:dyDescent="0.25">
      <c r="A705" s="123" t="s">
        <v>863</v>
      </c>
      <c r="B705" s="123" t="s">
        <v>583</v>
      </c>
      <c r="C705" s="114">
        <v>37936239</v>
      </c>
      <c r="D705" s="35" t="s">
        <v>32</v>
      </c>
      <c r="E705" s="164"/>
      <c r="F705" s="111" t="s">
        <v>815</v>
      </c>
      <c r="G705" s="112" t="s">
        <v>126</v>
      </c>
      <c r="H705" s="35" t="s">
        <v>864</v>
      </c>
      <c r="I705" s="171" t="s">
        <v>816</v>
      </c>
      <c r="J705" s="113">
        <v>44340</v>
      </c>
      <c r="K705" s="108" t="s">
        <v>147</v>
      </c>
      <c r="L705" s="133">
        <v>44413</v>
      </c>
      <c r="M705" s="145">
        <v>23120</v>
      </c>
      <c r="N705" s="108" t="s">
        <v>815</v>
      </c>
      <c r="O705" s="108" t="s">
        <v>815</v>
      </c>
      <c r="P705" s="145">
        <v>23120</v>
      </c>
      <c r="Q705" s="141">
        <v>9917.6200000000026</v>
      </c>
      <c r="R705" s="121">
        <v>44419</v>
      </c>
      <c r="S705" s="121">
        <v>44409</v>
      </c>
      <c r="T705" s="121">
        <v>44926</v>
      </c>
      <c r="U705" s="122" t="s">
        <v>137</v>
      </c>
      <c r="V705" s="154">
        <v>0</v>
      </c>
    </row>
    <row r="706" spans="1:22" ht="15" customHeight="1" x14ac:dyDescent="0.25">
      <c r="A706" s="123" t="s">
        <v>863</v>
      </c>
      <c r="B706" s="123" t="s">
        <v>584</v>
      </c>
      <c r="C706" s="114">
        <v>36310743</v>
      </c>
      <c r="D706" s="35" t="s">
        <v>32</v>
      </c>
      <c r="E706" s="164"/>
      <c r="F706" s="111" t="s">
        <v>817</v>
      </c>
      <c r="G706" s="112" t="s">
        <v>126</v>
      </c>
      <c r="H706" s="35" t="s">
        <v>864</v>
      </c>
      <c r="I706" s="171" t="s">
        <v>818</v>
      </c>
      <c r="J706" s="113">
        <v>44330</v>
      </c>
      <c r="K706" s="108" t="s">
        <v>147</v>
      </c>
      <c r="L706" s="133">
        <v>44425</v>
      </c>
      <c r="M706" s="145">
        <v>44960</v>
      </c>
      <c r="N706" s="108" t="s">
        <v>817</v>
      </c>
      <c r="O706" s="108" t="s">
        <v>817</v>
      </c>
      <c r="P706" s="145">
        <v>44960</v>
      </c>
      <c r="Q706" s="141">
        <v>74246.429999999993</v>
      </c>
      <c r="R706" s="121">
        <v>44432</v>
      </c>
      <c r="S706" s="121">
        <v>44409</v>
      </c>
      <c r="T706" s="121">
        <v>44530</v>
      </c>
      <c r="U706" s="122" t="s">
        <v>137</v>
      </c>
      <c r="V706" s="154">
        <v>0</v>
      </c>
    </row>
    <row r="707" spans="1:22" ht="15" customHeight="1" x14ac:dyDescent="0.25">
      <c r="A707" s="123" t="s">
        <v>863</v>
      </c>
      <c r="B707" s="123" t="s">
        <v>585</v>
      </c>
      <c r="C707" s="114">
        <v>36169871</v>
      </c>
      <c r="D707" s="35" t="s">
        <v>32</v>
      </c>
      <c r="E707" s="164"/>
      <c r="F707" s="111" t="s">
        <v>819</v>
      </c>
      <c r="G707" s="112" t="s">
        <v>126</v>
      </c>
      <c r="H707" s="35" t="s">
        <v>864</v>
      </c>
      <c r="I707" s="171" t="s">
        <v>820</v>
      </c>
      <c r="J707" s="113">
        <v>44327</v>
      </c>
      <c r="K707" s="108" t="s">
        <v>147</v>
      </c>
      <c r="L707" s="133">
        <v>44435</v>
      </c>
      <c r="M707" s="145">
        <v>40300</v>
      </c>
      <c r="N707" s="108" t="s">
        <v>819</v>
      </c>
      <c r="O707" s="108" t="s">
        <v>819</v>
      </c>
      <c r="P707" s="145">
        <v>40300</v>
      </c>
      <c r="Q707" s="141">
        <v>25612.559999999998</v>
      </c>
      <c r="R707" s="121">
        <v>44439</v>
      </c>
      <c r="S707" s="121">
        <v>44378</v>
      </c>
      <c r="T707" s="121">
        <v>44681</v>
      </c>
      <c r="U707" s="122" t="s">
        <v>137</v>
      </c>
      <c r="V707" s="154">
        <v>0</v>
      </c>
    </row>
    <row r="708" spans="1:22" ht="15" customHeight="1" x14ac:dyDescent="0.25">
      <c r="A708" s="123" t="s">
        <v>863</v>
      </c>
      <c r="B708" s="123" t="s">
        <v>586</v>
      </c>
      <c r="C708" s="114">
        <v>44518684</v>
      </c>
      <c r="D708" s="35" t="s">
        <v>32</v>
      </c>
      <c r="E708" s="164"/>
      <c r="F708" s="111" t="s">
        <v>821</v>
      </c>
      <c r="G708" s="112" t="s">
        <v>126</v>
      </c>
      <c r="H708" s="35" t="s">
        <v>864</v>
      </c>
      <c r="I708" s="171" t="s">
        <v>822</v>
      </c>
      <c r="J708" s="113">
        <v>44295</v>
      </c>
      <c r="K708" s="108" t="s">
        <v>147</v>
      </c>
      <c r="L708" s="133">
        <v>44445</v>
      </c>
      <c r="M708" s="145">
        <v>76470</v>
      </c>
      <c r="N708" s="108" t="s">
        <v>821</v>
      </c>
      <c r="O708" s="108" t="s">
        <v>821</v>
      </c>
      <c r="P708" s="145">
        <v>76470</v>
      </c>
      <c r="Q708" s="141">
        <v>65993.31</v>
      </c>
      <c r="R708" s="121">
        <v>44453</v>
      </c>
      <c r="S708" s="121">
        <v>44409</v>
      </c>
      <c r="T708" s="121">
        <v>44895</v>
      </c>
      <c r="U708" s="122" t="s">
        <v>137</v>
      </c>
      <c r="V708" s="154">
        <v>0</v>
      </c>
    </row>
    <row r="709" spans="1:22" ht="15" customHeight="1" x14ac:dyDescent="0.25">
      <c r="A709" s="123" t="s">
        <v>863</v>
      </c>
      <c r="B709" s="123" t="s">
        <v>587</v>
      </c>
      <c r="C709" s="114">
        <v>175111</v>
      </c>
      <c r="D709" s="35" t="s">
        <v>32</v>
      </c>
      <c r="E709" s="164"/>
      <c r="F709" s="111" t="s">
        <v>823</v>
      </c>
      <c r="G709" s="112" t="s">
        <v>126</v>
      </c>
      <c r="H709" s="35" t="s">
        <v>864</v>
      </c>
      <c r="I709" s="171" t="s">
        <v>824</v>
      </c>
      <c r="J709" s="113">
        <v>44335</v>
      </c>
      <c r="K709" s="108" t="s">
        <v>147</v>
      </c>
      <c r="L709" s="133">
        <v>44453</v>
      </c>
      <c r="M709" s="145">
        <v>79370</v>
      </c>
      <c r="N709" s="108" t="s">
        <v>823</v>
      </c>
      <c r="O709" s="108" t="s">
        <v>823</v>
      </c>
      <c r="P709" s="145">
        <v>79370</v>
      </c>
      <c r="Q709" s="141">
        <v>33968</v>
      </c>
      <c r="R709" s="121">
        <v>44467</v>
      </c>
      <c r="S709" s="121">
        <v>44440</v>
      </c>
      <c r="T709" s="121">
        <v>44804</v>
      </c>
      <c r="U709" s="122" t="s">
        <v>137</v>
      </c>
      <c r="V709" s="154">
        <v>0</v>
      </c>
    </row>
    <row r="710" spans="1:22" ht="15" customHeight="1" x14ac:dyDescent="0.25">
      <c r="A710" s="123" t="s">
        <v>863</v>
      </c>
      <c r="B710" s="123" t="s">
        <v>588</v>
      </c>
      <c r="C710" s="114">
        <v>42095263</v>
      </c>
      <c r="D710" s="35" t="s">
        <v>32</v>
      </c>
      <c r="E710" s="164"/>
      <c r="F710" s="111" t="s">
        <v>825</v>
      </c>
      <c r="G710" s="112" t="s">
        <v>126</v>
      </c>
      <c r="H710" s="35" t="s">
        <v>864</v>
      </c>
      <c r="I710" s="171" t="s">
        <v>826</v>
      </c>
      <c r="J710" s="113">
        <v>44336</v>
      </c>
      <c r="K710" s="108" t="s">
        <v>147</v>
      </c>
      <c r="L710" s="133">
        <v>44453</v>
      </c>
      <c r="M710" s="145">
        <v>18030</v>
      </c>
      <c r="N710" s="108" t="s">
        <v>825</v>
      </c>
      <c r="O710" s="108" t="s">
        <v>825</v>
      </c>
      <c r="P710" s="145">
        <v>18030</v>
      </c>
      <c r="Q710" s="141">
        <v>18303.699999999997</v>
      </c>
      <c r="R710" s="121">
        <v>44467</v>
      </c>
      <c r="S710" s="121">
        <v>44440</v>
      </c>
      <c r="T710" s="121">
        <v>44712</v>
      </c>
      <c r="U710" s="122" t="s">
        <v>137</v>
      </c>
      <c r="V710" s="154">
        <v>0</v>
      </c>
    </row>
    <row r="711" spans="1:22" ht="15" customHeight="1" x14ac:dyDescent="0.25">
      <c r="A711" s="123" t="s">
        <v>863</v>
      </c>
      <c r="B711" s="123" t="s">
        <v>589</v>
      </c>
      <c r="C711" s="114">
        <v>36451967</v>
      </c>
      <c r="D711" s="35" t="s">
        <v>32</v>
      </c>
      <c r="E711" s="164"/>
      <c r="F711" s="111" t="s">
        <v>827</v>
      </c>
      <c r="G711" s="112" t="s">
        <v>126</v>
      </c>
      <c r="H711" s="35" t="s">
        <v>864</v>
      </c>
      <c r="I711" s="171" t="s">
        <v>828</v>
      </c>
      <c r="J711" s="113">
        <v>44347</v>
      </c>
      <c r="K711" s="108" t="s">
        <v>147</v>
      </c>
      <c r="L711" s="133">
        <v>44453</v>
      </c>
      <c r="M711" s="145">
        <v>44900</v>
      </c>
      <c r="N711" s="108" t="s">
        <v>827</v>
      </c>
      <c r="O711" s="108" t="s">
        <v>827</v>
      </c>
      <c r="P711" s="145">
        <v>44900</v>
      </c>
      <c r="Q711" s="141">
        <v>19248.330000000002</v>
      </c>
      <c r="R711" s="121">
        <v>44467</v>
      </c>
      <c r="S711" s="121">
        <v>44348</v>
      </c>
      <c r="T711" s="121">
        <v>44742</v>
      </c>
      <c r="U711" s="122" t="s">
        <v>137</v>
      </c>
      <c r="V711" s="154">
        <v>0</v>
      </c>
    </row>
    <row r="712" spans="1:22" ht="15" customHeight="1" x14ac:dyDescent="0.25">
      <c r="A712" s="123" t="s">
        <v>863</v>
      </c>
      <c r="B712" s="123" t="s">
        <v>590</v>
      </c>
      <c r="C712" s="114">
        <v>52048705</v>
      </c>
      <c r="D712" s="35" t="s">
        <v>32</v>
      </c>
      <c r="E712" s="164"/>
      <c r="F712" s="111" t="s">
        <v>829</v>
      </c>
      <c r="G712" s="112" t="s">
        <v>126</v>
      </c>
      <c r="H712" s="35" t="s">
        <v>864</v>
      </c>
      <c r="I712" s="171" t="s">
        <v>830</v>
      </c>
      <c r="J712" s="113">
        <v>44347</v>
      </c>
      <c r="K712" s="108" t="s">
        <v>147</v>
      </c>
      <c r="L712" s="133">
        <v>44453</v>
      </c>
      <c r="M712" s="145">
        <v>17720</v>
      </c>
      <c r="N712" s="108" t="s">
        <v>829</v>
      </c>
      <c r="O712" s="108" t="s">
        <v>829</v>
      </c>
      <c r="P712" s="145">
        <v>17720</v>
      </c>
      <c r="Q712" s="141">
        <v>30298.800000000003</v>
      </c>
      <c r="R712" s="121">
        <v>44467</v>
      </c>
      <c r="S712" s="121">
        <v>44621</v>
      </c>
      <c r="T712" s="121">
        <v>44834</v>
      </c>
      <c r="U712" s="122" t="s">
        <v>137</v>
      </c>
      <c r="V712" s="154">
        <v>0</v>
      </c>
    </row>
    <row r="713" spans="1:22" ht="15" customHeight="1" x14ac:dyDescent="0.25">
      <c r="A713" s="123" t="s">
        <v>863</v>
      </c>
      <c r="B713" s="123" t="s">
        <v>591</v>
      </c>
      <c r="C713" s="114">
        <v>35698845</v>
      </c>
      <c r="D713" s="35" t="s">
        <v>32</v>
      </c>
      <c r="E713" s="164"/>
      <c r="F713" s="111" t="s">
        <v>831</v>
      </c>
      <c r="G713" s="112" t="s">
        <v>126</v>
      </c>
      <c r="H713" s="35" t="s">
        <v>864</v>
      </c>
      <c r="I713" s="171" t="s">
        <v>832</v>
      </c>
      <c r="J713" s="113">
        <v>44343</v>
      </c>
      <c r="K713" s="108" t="s">
        <v>147</v>
      </c>
      <c r="L713" s="133">
        <v>44484</v>
      </c>
      <c r="M713" s="145">
        <v>97300</v>
      </c>
      <c r="N713" s="108" t="s">
        <v>831</v>
      </c>
      <c r="O713" s="108" t="s">
        <v>831</v>
      </c>
      <c r="P713" s="145">
        <v>97300</v>
      </c>
      <c r="Q713" s="141">
        <v>41700.920000000013</v>
      </c>
      <c r="R713" s="121">
        <v>44488</v>
      </c>
      <c r="S713" s="121">
        <v>44409</v>
      </c>
      <c r="T713" s="121">
        <v>44834</v>
      </c>
      <c r="U713" s="122" t="s">
        <v>137</v>
      </c>
      <c r="V713" s="154">
        <v>0</v>
      </c>
    </row>
    <row r="714" spans="1:22" ht="15" customHeight="1" x14ac:dyDescent="0.25">
      <c r="A714" s="123" t="s">
        <v>863</v>
      </c>
      <c r="B714" s="123" t="s">
        <v>592</v>
      </c>
      <c r="C714" s="114">
        <v>222089</v>
      </c>
      <c r="D714" s="35" t="s">
        <v>32</v>
      </c>
      <c r="E714" s="164"/>
      <c r="F714" s="111" t="s">
        <v>833</v>
      </c>
      <c r="G714" s="112" t="s">
        <v>126</v>
      </c>
      <c r="H714" s="35" t="s">
        <v>864</v>
      </c>
      <c r="I714" s="171" t="s">
        <v>834</v>
      </c>
      <c r="J714" s="113">
        <v>44347</v>
      </c>
      <c r="K714" s="108" t="s">
        <v>147</v>
      </c>
      <c r="L714" s="133">
        <v>44489</v>
      </c>
      <c r="M714" s="145">
        <v>47170</v>
      </c>
      <c r="N714" s="108" t="s">
        <v>833</v>
      </c>
      <c r="O714" s="108" t="s">
        <v>833</v>
      </c>
      <c r="P714" s="145">
        <v>47170</v>
      </c>
      <c r="Q714" s="141">
        <v>40281.820000000007</v>
      </c>
      <c r="R714" s="121">
        <v>44496</v>
      </c>
      <c r="S714" s="121">
        <v>44409</v>
      </c>
      <c r="T714" s="121">
        <v>45077</v>
      </c>
      <c r="U714" s="122" t="s">
        <v>137</v>
      </c>
      <c r="V714" s="154">
        <v>0</v>
      </c>
    </row>
    <row r="715" spans="1:22" ht="15" customHeight="1" x14ac:dyDescent="0.25">
      <c r="A715" s="123" t="s">
        <v>863</v>
      </c>
      <c r="B715" s="123" t="s">
        <v>593</v>
      </c>
      <c r="C715" s="114">
        <v>222089</v>
      </c>
      <c r="D715" s="35" t="s">
        <v>32</v>
      </c>
      <c r="E715" s="164"/>
      <c r="F715" s="111" t="s">
        <v>835</v>
      </c>
      <c r="G715" s="112" t="s">
        <v>126</v>
      </c>
      <c r="H715" s="35" t="s">
        <v>864</v>
      </c>
      <c r="I715" s="171" t="s">
        <v>836</v>
      </c>
      <c r="J715" s="113">
        <v>44347</v>
      </c>
      <c r="K715" s="108" t="s">
        <v>147</v>
      </c>
      <c r="L715" s="133">
        <v>44525</v>
      </c>
      <c r="M715" s="145">
        <v>47170</v>
      </c>
      <c r="N715" s="108" t="s">
        <v>835</v>
      </c>
      <c r="O715" s="108" t="s">
        <v>835</v>
      </c>
      <c r="P715" s="145">
        <v>47170</v>
      </c>
      <c r="Q715" s="141">
        <v>20832.14</v>
      </c>
      <c r="R715" s="121">
        <v>44530</v>
      </c>
      <c r="S715" s="121">
        <v>44409</v>
      </c>
      <c r="T715" s="121">
        <v>44926</v>
      </c>
      <c r="U715" s="122" t="s">
        <v>137</v>
      </c>
      <c r="V715" s="154">
        <v>0</v>
      </c>
    </row>
    <row r="716" spans="1:22" ht="15" customHeight="1" x14ac:dyDescent="0.25">
      <c r="A716" s="123" t="s">
        <v>863</v>
      </c>
      <c r="B716" s="123" t="s">
        <v>594</v>
      </c>
      <c r="C716" s="114">
        <v>31707335</v>
      </c>
      <c r="D716" s="35" t="s">
        <v>32</v>
      </c>
      <c r="E716" s="164"/>
      <c r="F716" s="111" t="s">
        <v>837</v>
      </c>
      <c r="G716" s="112" t="s">
        <v>126</v>
      </c>
      <c r="H716" s="35" t="s">
        <v>864</v>
      </c>
      <c r="I716" s="171" t="s">
        <v>838</v>
      </c>
      <c r="J716" s="113">
        <v>44347</v>
      </c>
      <c r="K716" s="108" t="s">
        <v>147</v>
      </c>
      <c r="L716" s="133">
        <v>44522</v>
      </c>
      <c r="M716" s="145">
        <v>54240</v>
      </c>
      <c r="N716" s="108" t="s">
        <v>837</v>
      </c>
      <c r="O716" s="108" t="s">
        <v>837</v>
      </c>
      <c r="P716" s="145">
        <v>54240</v>
      </c>
      <c r="Q716" s="141">
        <v>71739.12</v>
      </c>
      <c r="R716" s="121">
        <v>44525</v>
      </c>
      <c r="S716" s="121">
        <v>44423</v>
      </c>
      <c r="T716" s="121">
        <v>44742</v>
      </c>
      <c r="U716" s="122" t="s">
        <v>137</v>
      </c>
      <c r="V716" s="154">
        <v>0</v>
      </c>
    </row>
    <row r="717" spans="1:22" ht="15" customHeight="1" x14ac:dyDescent="0.25">
      <c r="A717" s="123" t="s">
        <v>863</v>
      </c>
      <c r="B717" s="123" t="s">
        <v>595</v>
      </c>
      <c r="C717" s="114">
        <v>37785753</v>
      </c>
      <c r="D717" s="35" t="s">
        <v>32</v>
      </c>
      <c r="E717" s="164"/>
      <c r="F717" s="111" t="s">
        <v>839</v>
      </c>
      <c r="G717" s="112" t="s">
        <v>126</v>
      </c>
      <c r="H717" s="35" t="s">
        <v>864</v>
      </c>
      <c r="I717" s="171" t="s">
        <v>840</v>
      </c>
      <c r="J717" s="113">
        <v>44347</v>
      </c>
      <c r="K717" s="108" t="s">
        <v>147</v>
      </c>
      <c r="L717" s="133">
        <v>44522</v>
      </c>
      <c r="M717" s="145">
        <v>32400</v>
      </c>
      <c r="N717" s="108" t="s">
        <v>839</v>
      </c>
      <c r="O717" s="108" t="s">
        <v>839</v>
      </c>
      <c r="P717" s="145">
        <v>32400</v>
      </c>
      <c r="Q717" s="141">
        <v>13894.470000000001</v>
      </c>
      <c r="R717" s="121">
        <v>44525</v>
      </c>
      <c r="S717" s="121">
        <v>44501</v>
      </c>
      <c r="T717" s="121">
        <v>44926</v>
      </c>
      <c r="U717" s="122" t="s">
        <v>137</v>
      </c>
      <c r="V717" s="154">
        <v>0</v>
      </c>
    </row>
    <row r="718" spans="1:22" ht="15" customHeight="1" x14ac:dyDescent="0.25">
      <c r="A718" s="123" t="s">
        <v>863</v>
      </c>
      <c r="B718" s="123" t="s">
        <v>596</v>
      </c>
      <c r="C718" s="114">
        <v>222089</v>
      </c>
      <c r="D718" s="35" t="s">
        <v>32</v>
      </c>
      <c r="E718" s="164"/>
      <c r="F718" s="111" t="s">
        <v>841</v>
      </c>
      <c r="G718" s="112" t="s">
        <v>126</v>
      </c>
      <c r="H718" s="35" t="s">
        <v>864</v>
      </c>
      <c r="I718" s="171" t="s">
        <v>842</v>
      </c>
      <c r="J718" s="113">
        <v>44347</v>
      </c>
      <c r="K718" s="108" t="s">
        <v>147</v>
      </c>
      <c r="L718" s="133">
        <v>44546</v>
      </c>
      <c r="M718" s="145">
        <v>47730</v>
      </c>
      <c r="N718" s="108" t="s">
        <v>841</v>
      </c>
      <c r="O718" s="108" t="s">
        <v>841</v>
      </c>
      <c r="P718" s="145">
        <v>47730</v>
      </c>
      <c r="Q718" s="141">
        <v>20461.97</v>
      </c>
      <c r="R718" s="121">
        <v>44550</v>
      </c>
      <c r="S718" s="121">
        <v>44409</v>
      </c>
      <c r="T718" s="121">
        <v>44926</v>
      </c>
      <c r="U718" s="122" t="s">
        <v>137</v>
      </c>
      <c r="V718" s="154">
        <v>0</v>
      </c>
    </row>
    <row r="719" spans="1:22" ht="15" customHeight="1" x14ac:dyDescent="0.25">
      <c r="A719" s="123" t="s">
        <v>863</v>
      </c>
      <c r="B719" s="123" t="s">
        <v>597</v>
      </c>
      <c r="C719" s="114">
        <v>47248611</v>
      </c>
      <c r="D719" s="35" t="s">
        <v>32</v>
      </c>
      <c r="E719" s="164"/>
      <c r="F719" s="111" t="s">
        <v>843</v>
      </c>
      <c r="G719" s="112" t="s">
        <v>126</v>
      </c>
      <c r="H719" s="35" t="s">
        <v>864</v>
      </c>
      <c r="I719" s="171" t="s">
        <v>844</v>
      </c>
      <c r="J719" s="113">
        <v>44347</v>
      </c>
      <c r="K719" s="108" t="s">
        <v>147</v>
      </c>
      <c r="L719" s="133">
        <v>44544</v>
      </c>
      <c r="M719" s="145">
        <v>135110</v>
      </c>
      <c r="N719" s="108" t="s">
        <v>843</v>
      </c>
      <c r="O719" s="108" t="s">
        <v>843</v>
      </c>
      <c r="P719" s="145">
        <v>135110</v>
      </c>
      <c r="Q719" s="141">
        <v>89984.18</v>
      </c>
      <c r="R719" s="121">
        <v>44547</v>
      </c>
      <c r="S719" s="121">
        <v>44576</v>
      </c>
      <c r="T719" s="121">
        <v>44910</v>
      </c>
      <c r="U719" s="122" t="s">
        <v>137</v>
      </c>
      <c r="V719" s="154">
        <v>0</v>
      </c>
    </row>
    <row r="720" spans="1:22" ht="15" customHeight="1" x14ac:dyDescent="0.25">
      <c r="A720" s="123" t="s">
        <v>863</v>
      </c>
      <c r="B720" s="123" t="s">
        <v>598</v>
      </c>
      <c r="C720" s="114">
        <v>222089</v>
      </c>
      <c r="D720" s="35" t="s">
        <v>32</v>
      </c>
      <c r="E720" s="164"/>
      <c r="F720" s="111" t="s">
        <v>845</v>
      </c>
      <c r="G720" s="112" t="s">
        <v>126</v>
      </c>
      <c r="H720" s="35" t="s">
        <v>864</v>
      </c>
      <c r="I720" s="171" t="s">
        <v>846</v>
      </c>
      <c r="J720" s="113">
        <v>44347</v>
      </c>
      <c r="K720" s="108" t="s">
        <v>147</v>
      </c>
      <c r="L720" s="133">
        <v>44546</v>
      </c>
      <c r="M720" s="145">
        <v>47480</v>
      </c>
      <c r="N720" s="108" t="s">
        <v>845</v>
      </c>
      <c r="O720" s="108" t="s">
        <v>845</v>
      </c>
      <c r="P720" s="145">
        <v>47480</v>
      </c>
      <c r="Q720" s="141">
        <v>20522.14</v>
      </c>
      <c r="R720" s="121">
        <v>44551</v>
      </c>
      <c r="S720" s="121">
        <v>44409</v>
      </c>
      <c r="T720" s="121">
        <v>44926</v>
      </c>
      <c r="U720" s="122" t="s">
        <v>137</v>
      </c>
      <c r="V720" s="154">
        <v>0</v>
      </c>
    </row>
    <row r="721" spans="1:22" ht="15" customHeight="1" x14ac:dyDescent="0.25">
      <c r="A721" s="123" t="s">
        <v>863</v>
      </c>
      <c r="B721" s="123" t="s">
        <v>599</v>
      </c>
      <c r="C721" s="114">
        <v>222089</v>
      </c>
      <c r="D721" s="35" t="s">
        <v>32</v>
      </c>
      <c r="E721" s="164"/>
      <c r="F721" s="111" t="s">
        <v>847</v>
      </c>
      <c r="G721" s="112" t="s">
        <v>126</v>
      </c>
      <c r="H721" s="35" t="s">
        <v>864</v>
      </c>
      <c r="I721" s="171" t="s">
        <v>848</v>
      </c>
      <c r="J721" s="113">
        <v>44347</v>
      </c>
      <c r="K721" s="108" t="s">
        <v>147</v>
      </c>
      <c r="L721" s="133">
        <v>44546</v>
      </c>
      <c r="M721" s="145">
        <v>67900</v>
      </c>
      <c r="N721" s="108" t="s">
        <v>847</v>
      </c>
      <c r="O721" s="108" t="s">
        <v>847</v>
      </c>
      <c r="P721" s="145">
        <v>67900</v>
      </c>
      <c r="Q721" s="141">
        <v>53758.89</v>
      </c>
      <c r="R721" s="121">
        <v>44551</v>
      </c>
      <c r="S721" s="121">
        <v>44409</v>
      </c>
      <c r="T721" s="121">
        <v>44926</v>
      </c>
      <c r="U721" s="122" t="s">
        <v>137</v>
      </c>
      <c r="V721" s="154">
        <v>0</v>
      </c>
    </row>
    <row r="722" spans="1:22" ht="15" customHeight="1" x14ac:dyDescent="0.25">
      <c r="A722" s="123" t="s">
        <v>863</v>
      </c>
      <c r="B722" s="123" t="s">
        <v>600</v>
      </c>
      <c r="C722" s="114">
        <v>36169871</v>
      </c>
      <c r="D722" s="35" t="s">
        <v>32</v>
      </c>
      <c r="E722" s="164"/>
      <c r="F722" s="111" t="s">
        <v>849</v>
      </c>
      <c r="G722" s="112" t="s">
        <v>126</v>
      </c>
      <c r="H722" s="35" t="s">
        <v>864</v>
      </c>
      <c r="I722" s="171" t="s">
        <v>850</v>
      </c>
      <c r="J722" s="113">
        <v>44347</v>
      </c>
      <c r="K722" s="108" t="s">
        <v>147</v>
      </c>
      <c r="L722" s="133">
        <v>44546</v>
      </c>
      <c r="M722" s="145">
        <v>47060</v>
      </c>
      <c r="N722" s="108" t="s">
        <v>849</v>
      </c>
      <c r="O722" s="108" t="s">
        <v>849</v>
      </c>
      <c r="P722" s="145">
        <v>47060</v>
      </c>
      <c r="Q722" s="141">
        <v>36298.36</v>
      </c>
      <c r="R722" s="121">
        <v>44551</v>
      </c>
      <c r="S722" s="121">
        <v>44440</v>
      </c>
      <c r="T722" s="121">
        <v>45077</v>
      </c>
      <c r="U722" s="122" t="s">
        <v>137</v>
      </c>
      <c r="V722" s="154">
        <v>0</v>
      </c>
    </row>
    <row r="723" spans="1:22" ht="15" customHeight="1" x14ac:dyDescent="0.25">
      <c r="A723" s="123" t="s">
        <v>863</v>
      </c>
      <c r="B723" s="123" t="s">
        <v>601</v>
      </c>
      <c r="C723" s="114">
        <v>174505</v>
      </c>
      <c r="D723" s="35" t="s">
        <v>32</v>
      </c>
      <c r="E723" s="164"/>
      <c r="F723" s="111" t="s">
        <v>851</v>
      </c>
      <c r="G723" s="112" t="s">
        <v>126</v>
      </c>
      <c r="H723" s="35" t="s">
        <v>864</v>
      </c>
      <c r="I723" s="171" t="s">
        <v>852</v>
      </c>
      <c r="J723" s="113">
        <v>44344</v>
      </c>
      <c r="K723" s="108" t="s">
        <v>147</v>
      </c>
      <c r="L723" s="133">
        <v>44546</v>
      </c>
      <c r="M723" s="145">
        <v>31470</v>
      </c>
      <c r="N723" s="108" t="s">
        <v>851</v>
      </c>
      <c r="O723" s="108" t="s">
        <v>851</v>
      </c>
      <c r="P723" s="145">
        <v>31470</v>
      </c>
      <c r="Q723" s="141">
        <v>13496.099999999999</v>
      </c>
      <c r="R723" s="121">
        <v>44551</v>
      </c>
      <c r="S723" s="121">
        <v>44621</v>
      </c>
      <c r="T723" s="121">
        <v>45077</v>
      </c>
      <c r="U723" s="122" t="s">
        <v>137</v>
      </c>
      <c r="V723" s="154">
        <v>0</v>
      </c>
    </row>
    <row r="724" spans="1:22" ht="15" customHeight="1" x14ac:dyDescent="0.25">
      <c r="A724" s="123" t="s">
        <v>863</v>
      </c>
      <c r="B724" s="123" t="s">
        <v>602</v>
      </c>
      <c r="C724" s="114">
        <v>47248611</v>
      </c>
      <c r="D724" s="35" t="s">
        <v>32</v>
      </c>
      <c r="E724" s="164"/>
      <c r="F724" s="111" t="s">
        <v>853</v>
      </c>
      <c r="G724" s="112" t="s">
        <v>126</v>
      </c>
      <c r="H724" s="35" t="s">
        <v>864</v>
      </c>
      <c r="I724" s="171" t="s">
        <v>854</v>
      </c>
      <c r="J724" s="113">
        <v>44347</v>
      </c>
      <c r="K724" s="108" t="s">
        <v>147</v>
      </c>
      <c r="L724" s="133">
        <v>44544</v>
      </c>
      <c r="M724" s="145">
        <v>76510</v>
      </c>
      <c r="N724" s="108" t="s">
        <v>853</v>
      </c>
      <c r="O724" s="108" t="s">
        <v>853</v>
      </c>
      <c r="P724" s="145">
        <v>76510</v>
      </c>
      <c r="Q724" s="141">
        <v>32800.380000000005</v>
      </c>
      <c r="R724" s="121">
        <v>44547</v>
      </c>
      <c r="S724" s="121">
        <v>44593</v>
      </c>
      <c r="T724" s="121">
        <v>44773</v>
      </c>
      <c r="U724" s="122" t="s">
        <v>137</v>
      </c>
      <c r="V724" s="154">
        <v>0</v>
      </c>
    </row>
    <row r="725" spans="1:22" ht="15" customHeight="1" x14ac:dyDescent="0.25">
      <c r="A725" s="123" t="s">
        <v>863</v>
      </c>
      <c r="B725" s="123" t="s">
        <v>603</v>
      </c>
      <c r="C725" s="114">
        <v>44518684</v>
      </c>
      <c r="D725" s="35" t="s">
        <v>32</v>
      </c>
      <c r="E725" s="164"/>
      <c r="F725" s="111" t="s">
        <v>855</v>
      </c>
      <c r="G725" s="112" t="s">
        <v>126</v>
      </c>
      <c r="H725" s="35" t="s">
        <v>864</v>
      </c>
      <c r="I725" s="171" t="s">
        <v>856</v>
      </c>
      <c r="J725" s="113">
        <v>44337</v>
      </c>
      <c r="K725" s="108" t="s">
        <v>147</v>
      </c>
      <c r="L725" s="133">
        <v>44546</v>
      </c>
      <c r="M725" s="145">
        <v>43020</v>
      </c>
      <c r="N725" s="108" t="s">
        <v>855</v>
      </c>
      <c r="O725" s="108" t="s">
        <v>855</v>
      </c>
      <c r="P725" s="145">
        <v>43020</v>
      </c>
      <c r="Q725" s="141">
        <v>18438.47</v>
      </c>
      <c r="R725" s="121">
        <v>44551</v>
      </c>
      <c r="S725" s="121">
        <v>44440</v>
      </c>
      <c r="T725" s="121">
        <v>44834</v>
      </c>
      <c r="U725" s="122" t="s">
        <v>137</v>
      </c>
      <c r="V725" s="154">
        <v>0</v>
      </c>
    </row>
    <row r="726" spans="1:22" ht="15" customHeight="1" x14ac:dyDescent="0.25">
      <c r="A726" s="123" t="s">
        <v>863</v>
      </c>
      <c r="B726" s="123" t="s">
        <v>604</v>
      </c>
      <c r="C726" s="114">
        <v>174505</v>
      </c>
      <c r="D726" s="35" t="s">
        <v>32</v>
      </c>
      <c r="E726" s="164"/>
      <c r="F726" s="111" t="s">
        <v>857</v>
      </c>
      <c r="G726" s="112" t="s">
        <v>126</v>
      </c>
      <c r="H726" s="35" t="s">
        <v>864</v>
      </c>
      <c r="I726" s="171" t="s">
        <v>858</v>
      </c>
      <c r="J726" s="113">
        <v>44344</v>
      </c>
      <c r="K726" s="108" t="s">
        <v>147</v>
      </c>
      <c r="L726" s="133">
        <v>44546</v>
      </c>
      <c r="M726" s="145">
        <v>56760</v>
      </c>
      <c r="N726" s="108" t="s">
        <v>857</v>
      </c>
      <c r="O726" s="108" t="s">
        <v>857</v>
      </c>
      <c r="P726" s="145">
        <v>56760</v>
      </c>
      <c r="Q726" s="141">
        <v>63247.81</v>
      </c>
      <c r="R726" s="121">
        <v>44551</v>
      </c>
      <c r="S726" s="121">
        <v>44563</v>
      </c>
      <c r="T726" s="121">
        <v>45107</v>
      </c>
      <c r="U726" s="122" t="s">
        <v>137</v>
      </c>
      <c r="V726" s="154">
        <v>0</v>
      </c>
    </row>
    <row r="727" spans="1:22" ht="15" customHeight="1" x14ac:dyDescent="0.25">
      <c r="A727" s="123" t="s">
        <v>863</v>
      </c>
      <c r="B727" s="123" t="s">
        <v>605</v>
      </c>
      <c r="C727" s="114">
        <v>44518684</v>
      </c>
      <c r="D727" s="35" t="s">
        <v>32</v>
      </c>
      <c r="E727" s="164"/>
      <c r="F727" s="111" t="s">
        <v>859</v>
      </c>
      <c r="G727" s="112" t="s">
        <v>126</v>
      </c>
      <c r="H727" s="35" t="s">
        <v>864</v>
      </c>
      <c r="I727" s="171" t="s">
        <v>860</v>
      </c>
      <c r="J727" s="113">
        <v>44341</v>
      </c>
      <c r="K727" s="108" t="s">
        <v>147</v>
      </c>
      <c r="L727" s="133">
        <v>44546</v>
      </c>
      <c r="M727" s="145">
        <v>62130</v>
      </c>
      <c r="N727" s="108" t="s">
        <v>859</v>
      </c>
      <c r="O727" s="108" t="s">
        <v>859</v>
      </c>
      <c r="P727" s="145">
        <v>62130</v>
      </c>
      <c r="Q727" s="141">
        <v>48617.039999999994</v>
      </c>
      <c r="R727" s="121">
        <v>44551</v>
      </c>
      <c r="S727" s="121">
        <v>44348</v>
      </c>
      <c r="T727" s="121">
        <v>44651</v>
      </c>
      <c r="U727" s="122" t="s">
        <v>137</v>
      </c>
      <c r="V727" s="154">
        <v>0</v>
      </c>
    </row>
    <row r="728" spans="1:22" ht="15" customHeight="1" x14ac:dyDescent="0.25">
      <c r="A728" s="51"/>
      <c r="B728" s="123"/>
      <c r="C728" s="52"/>
      <c r="D728" s="35"/>
      <c r="E728" s="163"/>
      <c r="F728" s="111"/>
      <c r="G728" s="123"/>
      <c r="H728" s="123"/>
      <c r="I728" s="171"/>
      <c r="J728" s="113"/>
      <c r="K728" s="108"/>
      <c r="L728" s="118"/>
      <c r="M728" s="141"/>
      <c r="N728" s="115"/>
      <c r="O728" s="115"/>
      <c r="P728" s="141"/>
      <c r="Q728" s="149"/>
      <c r="R728" s="113"/>
      <c r="S728" s="113"/>
      <c r="T728" s="113"/>
      <c r="U728" s="124"/>
      <c r="V728" s="149"/>
    </row>
    <row r="729" spans="1:22" ht="15" customHeight="1" x14ac:dyDescent="0.25">
      <c r="A729" s="51"/>
      <c r="B729" s="123"/>
      <c r="C729" s="52"/>
      <c r="D729" s="35"/>
      <c r="E729" s="163"/>
      <c r="F729" s="111"/>
      <c r="G729" s="123"/>
      <c r="H729" s="123"/>
      <c r="I729" s="171"/>
      <c r="J729" s="113"/>
      <c r="K729" s="108"/>
      <c r="L729" s="118"/>
      <c r="M729" s="141"/>
      <c r="N729" s="115"/>
      <c r="O729" s="115"/>
      <c r="P729" s="141"/>
      <c r="Q729" s="149"/>
      <c r="R729" s="113"/>
      <c r="S729" s="113"/>
      <c r="T729" s="113"/>
      <c r="U729" s="124"/>
      <c r="V729" s="149"/>
    </row>
    <row r="730" spans="1:22" ht="15" customHeight="1" x14ac:dyDescent="0.25">
      <c r="A730" s="51"/>
      <c r="B730" s="123"/>
      <c r="C730" s="52"/>
      <c r="D730" s="35"/>
      <c r="E730" s="163"/>
      <c r="F730" s="111"/>
      <c r="G730" s="123"/>
      <c r="H730" s="123"/>
      <c r="I730" s="171"/>
      <c r="J730" s="113"/>
      <c r="K730" s="108"/>
      <c r="L730" s="118"/>
      <c r="M730" s="141"/>
      <c r="N730" s="115"/>
      <c r="O730" s="115"/>
      <c r="P730" s="141"/>
      <c r="Q730" s="149"/>
      <c r="R730" s="113"/>
      <c r="S730" s="113"/>
      <c r="T730" s="113"/>
      <c r="U730" s="124"/>
      <c r="V730" s="149"/>
    </row>
    <row r="731" spans="1:22" ht="15" customHeight="1" x14ac:dyDescent="0.25">
      <c r="A731" s="51"/>
      <c r="B731" s="123"/>
      <c r="C731" s="52"/>
      <c r="D731" s="35"/>
      <c r="E731" s="163"/>
      <c r="F731" s="111"/>
      <c r="G731" s="123"/>
      <c r="H731" s="123"/>
      <c r="I731" s="171"/>
      <c r="J731" s="113"/>
      <c r="K731" s="108"/>
      <c r="L731" s="118"/>
      <c r="M731" s="141"/>
      <c r="N731" s="115"/>
      <c r="O731" s="115"/>
      <c r="P731" s="141"/>
      <c r="Q731" s="149"/>
      <c r="R731" s="113"/>
      <c r="S731" s="113"/>
      <c r="T731" s="113"/>
      <c r="U731" s="124"/>
      <c r="V731" s="149"/>
    </row>
    <row r="732" spans="1:22" ht="15" customHeight="1" x14ac:dyDescent="0.25">
      <c r="A732" s="51"/>
      <c r="B732" s="123"/>
      <c r="C732" s="52"/>
      <c r="D732" s="35"/>
      <c r="E732" s="163"/>
      <c r="F732" s="111"/>
      <c r="G732" s="123"/>
      <c r="H732" s="123"/>
      <c r="I732" s="171"/>
      <c r="J732" s="113"/>
      <c r="K732" s="108"/>
      <c r="L732" s="118"/>
      <c r="M732" s="141"/>
      <c r="N732" s="115"/>
      <c r="O732" s="115"/>
      <c r="P732" s="141"/>
      <c r="Q732" s="149"/>
      <c r="R732" s="113"/>
      <c r="S732" s="113"/>
      <c r="T732" s="113"/>
      <c r="U732" s="124"/>
      <c r="V732" s="149"/>
    </row>
    <row r="733" spans="1:22" ht="15" customHeight="1" x14ac:dyDescent="0.25">
      <c r="A733" s="51"/>
      <c r="B733" s="123"/>
      <c r="C733" s="52"/>
      <c r="D733" s="35"/>
      <c r="E733" s="163"/>
      <c r="F733" s="111"/>
      <c r="G733" s="123"/>
      <c r="H733" s="123"/>
      <c r="I733" s="171"/>
      <c r="J733" s="113"/>
      <c r="K733" s="108"/>
      <c r="L733" s="118"/>
      <c r="M733" s="141"/>
      <c r="N733" s="115"/>
      <c r="O733" s="115"/>
      <c r="P733" s="141"/>
      <c r="Q733" s="149"/>
      <c r="R733" s="113"/>
      <c r="S733" s="113"/>
      <c r="T733" s="113"/>
      <c r="U733" s="124"/>
      <c r="V733" s="149"/>
    </row>
    <row r="734" spans="1:22" ht="15" customHeight="1" x14ac:dyDescent="0.25">
      <c r="A734" s="51"/>
      <c r="B734" s="123"/>
      <c r="C734" s="52"/>
      <c r="D734" s="35"/>
      <c r="E734" s="163"/>
      <c r="F734" s="111"/>
      <c r="G734" s="123"/>
      <c r="H734" s="123"/>
      <c r="I734" s="171"/>
      <c r="J734" s="113"/>
      <c r="K734" s="108"/>
      <c r="L734" s="118"/>
      <c r="M734" s="141"/>
      <c r="N734" s="115"/>
      <c r="O734" s="115"/>
      <c r="P734" s="141"/>
      <c r="Q734" s="149"/>
      <c r="R734" s="113"/>
      <c r="S734" s="113"/>
      <c r="T734" s="113"/>
      <c r="U734" s="124"/>
      <c r="V734" s="149"/>
    </row>
    <row r="735" spans="1:22" ht="15" customHeight="1" x14ac:dyDescent="0.25">
      <c r="A735" s="51"/>
      <c r="B735" s="123"/>
      <c r="C735" s="52"/>
      <c r="D735" s="35"/>
      <c r="E735" s="163"/>
      <c r="F735" s="111"/>
      <c r="G735" s="123"/>
      <c r="H735" s="123"/>
      <c r="I735" s="171"/>
      <c r="J735" s="113"/>
      <c r="K735" s="108"/>
      <c r="L735" s="118"/>
      <c r="M735" s="141"/>
      <c r="N735" s="115"/>
      <c r="O735" s="115"/>
      <c r="P735" s="141"/>
      <c r="Q735" s="149"/>
      <c r="R735" s="113"/>
      <c r="S735" s="113"/>
      <c r="T735" s="113"/>
      <c r="U735" s="124"/>
      <c r="V735" s="149"/>
    </row>
    <row r="736" spans="1:22" ht="15" customHeight="1" x14ac:dyDescent="0.25">
      <c r="A736" s="51"/>
      <c r="B736" s="123"/>
      <c r="C736" s="52"/>
      <c r="D736" s="35"/>
      <c r="E736" s="163"/>
      <c r="F736" s="111"/>
      <c r="G736" s="123"/>
      <c r="H736" s="123"/>
      <c r="I736" s="171"/>
      <c r="J736" s="113"/>
      <c r="K736" s="108"/>
      <c r="L736" s="118"/>
      <c r="M736" s="141"/>
      <c r="N736" s="115"/>
      <c r="O736" s="115"/>
      <c r="P736" s="141"/>
      <c r="Q736" s="149"/>
      <c r="R736" s="113"/>
      <c r="S736" s="113"/>
      <c r="T736" s="113"/>
      <c r="U736" s="124"/>
      <c r="V736" s="149"/>
    </row>
    <row r="737" spans="1:22" ht="15" customHeight="1" x14ac:dyDescent="0.25">
      <c r="A737" s="51"/>
      <c r="B737" s="123"/>
      <c r="C737" s="52"/>
      <c r="D737" s="35"/>
      <c r="E737" s="163"/>
      <c r="F737" s="111"/>
      <c r="G737" s="123"/>
      <c r="H737" s="123"/>
      <c r="I737" s="171"/>
      <c r="J737" s="113"/>
      <c r="K737" s="108"/>
      <c r="L737" s="118"/>
      <c r="M737" s="141"/>
      <c r="N737" s="115"/>
      <c r="O737" s="115"/>
      <c r="P737" s="141"/>
      <c r="Q737" s="149"/>
      <c r="R737" s="113"/>
      <c r="S737" s="113"/>
      <c r="T737" s="113"/>
      <c r="U737" s="124"/>
      <c r="V737" s="149"/>
    </row>
    <row r="738" spans="1:22" ht="15" customHeight="1" x14ac:dyDescent="0.25">
      <c r="A738" s="51"/>
      <c r="B738" s="123"/>
      <c r="C738" s="52"/>
      <c r="D738" s="35"/>
      <c r="E738" s="163"/>
      <c r="F738" s="111"/>
      <c r="G738" s="123"/>
      <c r="H738" s="123"/>
      <c r="I738" s="171"/>
      <c r="J738" s="113"/>
      <c r="K738" s="108"/>
      <c r="L738" s="118"/>
      <c r="M738" s="141"/>
      <c r="N738" s="115"/>
      <c r="O738" s="115"/>
      <c r="P738" s="141"/>
      <c r="Q738" s="149"/>
      <c r="R738" s="113"/>
      <c r="S738" s="113"/>
      <c r="T738" s="113"/>
      <c r="U738" s="124"/>
      <c r="V738" s="149"/>
    </row>
    <row r="739" spans="1:22" ht="15" customHeight="1" x14ac:dyDescent="0.25">
      <c r="A739" s="51"/>
      <c r="B739" s="123"/>
      <c r="C739" s="52"/>
      <c r="D739" s="35"/>
      <c r="E739" s="163"/>
      <c r="F739" s="111"/>
      <c r="G739" s="123"/>
      <c r="H739" s="123"/>
      <c r="I739" s="171"/>
      <c r="J739" s="113"/>
      <c r="K739" s="108"/>
      <c r="L739" s="118"/>
      <c r="M739" s="141"/>
      <c r="N739" s="115"/>
      <c r="O739" s="115"/>
      <c r="P739" s="141"/>
      <c r="Q739" s="149"/>
      <c r="R739" s="113"/>
      <c r="S739" s="113"/>
      <c r="T739" s="113"/>
      <c r="U739" s="124"/>
      <c r="V739" s="149"/>
    </row>
    <row r="740" spans="1:22" ht="15" customHeight="1" x14ac:dyDescent="0.25">
      <c r="A740" s="51"/>
      <c r="B740" s="123"/>
      <c r="C740" s="52"/>
      <c r="D740" s="35"/>
      <c r="E740" s="163"/>
      <c r="F740" s="111"/>
      <c r="G740" s="123"/>
      <c r="H740" s="123"/>
      <c r="I740" s="171"/>
      <c r="J740" s="113"/>
      <c r="K740" s="108"/>
      <c r="L740" s="118"/>
      <c r="M740" s="141"/>
      <c r="N740" s="115"/>
      <c r="O740" s="115"/>
      <c r="P740" s="141"/>
      <c r="Q740" s="149"/>
      <c r="R740" s="113"/>
      <c r="S740" s="113"/>
      <c r="T740" s="113"/>
      <c r="U740" s="124"/>
      <c r="V740" s="149"/>
    </row>
    <row r="741" spans="1:22" ht="15" customHeight="1" x14ac:dyDescent="0.25">
      <c r="A741" s="51"/>
      <c r="B741" s="123"/>
      <c r="C741" s="52"/>
      <c r="D741" s="35"/>
      <c r="E741" s="163"/>
      <c r="F741" s="111"/>
      <c r="G741" s="123"/>
      <c r="H741" s="123"/>
      <c r="I741" s="171"/>
      <c r="J741" s="113"/>
      <c r="K741" s="108"/>
      <c r="L741" s="118"/>
      <c r="M741" s="141"/>
      <c r="N741" s="115"/>
      <c r="O741" s="115"/>
      <c r="P741" s="141"/>
      <c r="Q741" s="149"/>
      <c r="R741" s="113"/>
      <c r="S741" s="113"/>
      <c r="T741" s="113"/>
      <c r="U741" s="124"/>
      <c r="V741" s="149"/>
    </row>
    <row r="742" spans="1:22" ht="15" customHeight="1" x14ac:dyDescent="0.25">
      <c r="A742" s="51"/>
      <c r="B742" s="123"/>
      <c r="C742" s="52"/>
      <c r="D742" s="35"/>
      <c r="E742" s="163"/>
      <c r="F742" s="111"/>
      <c r="G742" s="123"/>
      <c r="H742" s="123"/>
      <c r="I742" s="171"/>
      <c r="J742" s="113"/>
      <c r="K742" s="108"/>
      <c r="L742" s="118"/>
      <c r="M742" s="141"/>
      <c r="N742" s="115"/>
      <c r="O742" s="115"/>
      <c r="P742" s="141"/>
      <c r="Q742" s="149"/>
      <c r="R742" s="113"/>
      <c r="S742" s="113"/>
      <c r="T742" s="113"/>
      <c r="U742" s="124"/>
      <c r="V742" s="149"/>
    </row>
    <row r="743" spans="1:22" ht="15" customHeight="1" x14ac:dyDescent="0.25">
      <c r="A743" s="51"/>
      <c r="B743" s="123"/>
      <c r="C743" s="52"/>
      <c r="D743" s="35"/>
      <c r="E743" s="163"/>
      <c r="F743" s="111"/>
      <c r="G743" s="123"/>
      <c r="H743" s="123"/>
      <c r="I743" s="171"/>
      <c r="J743" s="113"/>
      <c r="K743" s="108"/>
      <c r="L743" s="118"/>
      <c r="M743" s="141"/>
      <c r="N743" s="115"/>
      <c r="O743" s="115"/>
      <c r="P743" s="141"/>
      <c r="Q743" s="149"/>
      <c r="R743" s="113"/>
      <c r="S743" s="113"/>
      <c r="T743" s="113"/>
      <c r="U743" s="124"/>
      <c r="V743" s="149"/>
    </row>
    <row r="744" spans="1:22" ht="15" customHeight="1" x14ac:dyDescent="0.25">
      <c r="A744" s="51"/>
      <c r="B744" s="123"/>
      <c r="C744" s="52"/>
      <c r="D744" s="35"/>
      <c r="E744" s="163"/>
      <c r="F744" s="111"/>
      <c r="G744" s="123"/>
      <c r="H744" s="123"/>
      <c r="I744" s="171"/>
      <c r="J744" s="113"/>
      <c r="K744" s="108"/>
      <c r="L744" s="118"/>
      <c r="M744" s="141"/>
      <c r="N744" s="115"/>
      <c r="O744" s="115"/>
      <c r="P744" s="141"/>
      <c r="Q744" s="149"/>
      <c r="R744" s="113"/>
      <c r="S744" s="113"/>
      <c r="T744" s="113"/>
      <c r="U744" s="124"/>
      <c r="V744" s="149"/>
    </row>
    <row r="745" spans="1:22" ht="15" customHeight="1" x14ac:dyDescent="0.25">
      <c r="A745" s="51"/>
      <c r="B745" s="123"/>
      <c r="C745" s="52"/>
      <c r="D745" s="35"/>
      <c r="E745" s="163"/>
      <c r="F745" s="111"/>
      <c r="G745" s="123"/>
      <c r="H745" s="123"/>
      <c r="I745" s="171"/>
      <c r="J745" s="113"/>
      <c r="K745" s="108"/>
      <c r="L745" s="118"/>
      <c r="M745" s="141"/>
      <c r="N745" s="115"/>
      <c r="O745" s="115"/>
      <c r="P745" s="141"/>
      <c r="Q745" s="149"/>
      <c r="R745" s="113"/>
      <c r="S745" s="113"/>
      <c r="T745" s="113"/>
      <c r="U745" s="124"/>
      <c r="V745" s="149"/>
    </row>
    <row r="746" spans="1:22" ht="15" customHeight="1" x14ac:dyDescent="0.25">
      <c r="A746" s="51"/>
      <c r="B746" s="123"/>
      <c r="C746" s="52"/>
      <c r="D746" s="35"/>
      <c r="E746" s="163"/>
      <c r="F746" s="111"/>
      <c r="G746" s="123"/>
      <c r="H746" s="123"/>
      <c r="I746" s="171"/>
      <c r="J746" s="113"/>
      <c r="K746" s="108"/>
      <c r="L746" s="118"/>
      <c r="M746" s="141"/>
      <c r="N746" s="115"/>
      <c r="O746" s="115"/>
      <c r="P746" s="141"/>
      <c r="Q746" s="149"/>
      <c r="R746" s="113"/>
      <c r="S746" s="113"/>
      <c r="T746" s="113"/>
      <c r="U746" s="124"/>
      <c r="V746" s="149"/>
    </row>
    <row r="747" spans="1:22" ht="15" customHeight="1" x14ac:dyDescent="0.25">
      <c r="A747" s="51"/>
      <c r="B747" s="123"/>
      <c r="C747" s="52"/>
      <c r="D747" s="35"/>
      <c r="E747" s="163"/>
      <c r="F747" s="111"/>
      <c r="G747" s="123"/>
      <c r="H747" s="123"/>
      <c r="I747" s="171"/>
      <c r="J747" s="113"/>
      <c r="K747" s="108"/>
      <c r="L747" s="118"/>
      <c r="M747" s="141"/>
      <c r="N747" s="115"/>
      <c r="O747" s="115"/>
      <c r="P747" s="141"/>
      <c r="Q747" s="149"/>
      <c r="R747" s="113"/>
      <c r="S747" s="113"/>
      <c r="T747" s="113"/>
      <c r="U747" s="124"/>
      <c r="V747" s="149"/>
    </row>
    <row r="748" spans="1:22" ht="15" customHeight="1" x14ac:dyDescent="0.25">
      <c r="A748" s="51"/>
      <c r="B748" s="123"/>
      <c r="C748" s="52"/>
      <c r="D748" s="35"/>
      <c r="E748" s="163"/>
      <c r="F748" s="111"/>
      <c r="G748" s="123"/>
      <c r="H748" s="123"/>
      <c r="I748" s="171"/>
      <c r="J748" s="113"/>
      <c r="K748" s="108"/>
      <c r="L748" s="118"/>
      <c r="M748" s="141"/>
      <c r="N748" s="115"/>
      <c r="O748" s="115"/>
      <c r="P748" s="141"/>
      <c r="Q748" s="149"/>
      <c r="R748" s="113"/>
      <c r="S748" s="113"/>
      <c r="T748" s="113"/>
      <c r="U748" s="124"/>
      <c r="V748" s="149"/>
    </row>
    <row r="749" spans="1:22" ht="15" customHeight="1" x14ac:dyDescent="0.25">
      <c r="A749" s="51"/>
      <c r="B749" s="123"/>
      <c r="C749" s="52"/>
      <c r="D749" s="35"/>
      <c r="E749" s="163"/>
      <c r="F749" s="111"/>
      <c r="G749" s="123"/>
      <c r="H749" s="123"/>
      <c r="I749" s="171"/>
      <c r="J749" s="113"/>
      <c r="K749" s="108"/>
      <c r="L749" s="118"/>
      <c r="M749" s="141"/>
      <c r="N749" s="115"/>
      <c r="O749" s="115"/>
      <c r="P749" s="141"/>
      <c r="Q749" s="149"/>
      <c r="R749" s="113"/>
      <c r="S749" s="113"/>
      <c r="T749" s="113"/>
      <c r="U749" s="124"/>
      <c r="V749" s="149"/>
    </row>
    <row r="750" spans="1:22" ht="15" customHeight="1" x14ac:dyDescent="0.25">
      <c r="A750" s="51"/>
      <c r="B750" s="123"/>
      <c r="C750" s="52"/>
      <c r="D750" s="35"/>
      <c r="E750" s="163"/>
      <c r="F750" s="111"/>
      <c r="G750" s="123"/>
      <c r="H750" s="123"/>
      <c r="I750" s="171"/>
      <c r="J750" s="113"/>
      <c r="K750" s="108"/>
      <c r="L750" s="118"/>
      <c r="M750" s="141"/>
      <c r="N750" s="115"/>
      <c r="O750" s="115"/>
      <c r="P750" s="141"/>
      <c r="Q750" s="149"/>
      <c r="R750" s="113"/>
      <c r="S750" s="113"/>
      <c r="T750" s="113"/>
      <c r="U750" s="124"/>
      <c r="V750" s="149"/>
    </row>
    <row r="751" spans="1:22" ht="15" customHeight="1" x14ac:dyDescent="0.25">
      <c r="A751" s="51"/>
      <c r="B751" s="123"/>
      <c r="C751" s="52"/>
      <c r="D751" s="35"/>
      <c r="E751" s="163"/>
      <c r="F751" s="111"/>
      <c r="G751" s="123"/>
      <c r="H751" s="123"/>
      <c r="I751" s="171"/>
      <c r="J751" s="113"/>
      <c r="K751" s="108"/>
      <c r="L751" s="118"/>
      <c r="M751" s="141"/>
      <c r="N751" s="115"/>
      <c r="O751" s="115"/>
      <c r="P751" s="141"/>
      <c r="Q751" s="149"/>
      <c r="R751" s="113"/>
      <c r="S751" s="113"/>
      <c r="T751" s="113"/>
      <c r="U751" s="124"/>
      <c r="V751" s="149"/>
    </row>
    <row r="752" spans="1:22" ht="15" customHeight="1" x14ac:dyDescent="0.25">
      <c r="A752" s="51"/>
      <c r="B752" s="123"/>
      <c r="C752" s="52"/>
      <c r="D752" s="35"/>
      <c r="E752" s="163"/>
      <c r="F752" s="111"/>
      <c r="G752" s="123"/>
      <c r="H752" s="123"/>
      <c r="I752" s="171"/>
      <c r="J752" s="113"/>
      <c r="K752" s="108"/>
      <c r="L752" s="118"/>
      <c r="M752" s="141"/>
      <c r="N752" s="115"/>
      <c r="O752" s="115"/>
      <c r="P752" s="141"/>
      <c r="Q752" s="149"/>
      <c r="R752" s="113"/>
      <c r="S752" s="113"/>
      <c r="T752" s="113"/>
      <c r="U752" s="124"/>
      <c r="V752" s="149"/>
    </row>
    <row r="753" spans="1:22" ht="15" customHeight="1" x14ac:dyDescent="0.25">
      <c r="A753" s="51"/>
      <c r="B753" s="123"/>
      <c r="C753" s="52"/>
      <c r="D753" s="35"/>
      <c r="E753" s="163"/>
      <c r="F753" s="111"/>
      <c r="G753" s="123"/>
      <c r="H753" s="123"/>
      <c r="I753" s="171"/>
      <c r="J753" s="113"/>
      <c r="K753" s="108"/>
      <c r="L753" s="118"/>
      <c r="M753" s="141"/>
      <c r="N753" s="115"/>
      <c r="O753" s="115"/>
      <c r="P753" s="141"/>
      <c r="Q753" s="149"/>
      <c r="R753" s="113"/>
      <c r="S753" s="113"/>
      <c r="T753" s="113"/>
      <c r="U753" s="124"/>
      <c r="V753" s="149"/>
    </row>
    <row r="754" spans="1:22" ht="15" customHeight="1" x14ac:dyDescent="0.25">
      <c r="A754" s="51"/>
      <c r="B754" s="123"/>
      <c r="C754" s="52"/>
      <c r="D754" s="35"/>
      <c r="E754" s="163"/>
      <c r="F754" s="111"/>
      <c r="G754" s="123"/>
      <c r="H754" s="123"/>
      <c r="I754" s="171"/>
      <c r="J754" s="113"/>
      <c r="K754" s="108"/>
      <c r="L754" s="118"/>
      <c r="M754" s="141"/>
      <c r="N754" s="115"/>
      <c r="O754" s="115"/>
      <c r="P754" s="141"/>
      <c r="Q754" s="149"/>
      <c r="R754" s="113"/>
      <c r="S754" s="113"/>
      <c r="T754" s="113"/>
      <c r="U754" s="124"/>
      <c r="V754" s="149"/>
    </row>
    <row r="755" spans="1:22" ht="15" customHeight="1" x14ac:dyDescent="0.25">
      <c r="A755" s="51"/>
      <c r="B755" s="123"/>
      <c r="C755" s="52"/>
      <c r="D755" s="35"/>
      <c r="E755" s="163"/>
      <c r="F755" s="111"/>
      <c r="G755" s="123"/>
      <c r="H755" s="123"/>
      <c r="I755" s="171"/>
      <c r="J755" s="113"/>
      <c r="K755" s="108"/>
      <c r="L755" s="118"/>
      <c r="M755" s="141"/>
      <c r="N755" s="115"/>
      <c r="O755" s="115"/>
      <c r="P755" s="141"/>
      <c r="Q755" s="149"/>
      <c r="R755" s="113"/>
      <c r="S755" s="113"/>
      <c r="T755" s="113"/>
      <c r="U755" s="124"/>
      <c r="V755" s="149"/>
    </row>
    <row r="756" spans="1:22" ht="15" customHeight="1" x14ac:dyDescent="0.25">
      <c r="A756" s="51"/>
      <c r="B756" s="123"/>
      <c r="C756" s="52"/>
      <c r="D756" s="35"/>
      <c r="E756" s="163"/>
      <c r="F756" s="111"/>
      <c r="G756" s="123"/>
      <c r="H756" s="123"/>
      <c r="I756" s="171"/>
      <c r="J756" s="113"/>
      <c r="K756" s="108"/>
      <c r="L756" s="118"/>
      <c r="M756" s="141"/>
      <c r="N756" s="115"/>
      <c r="O756" s="115"/>
      <c r="P756" s="141"/>
      <c r="Q756" s="149"/>
      <c r="R756" s="113"/>
      <c r="S756" s="113"/>
      <c r="T756" s="113"/>
      <c r="U756" s="124"/>
      <c r="V756" s="149"/>
    </row>
    <row r="757" spans="1:22" ht="15" customHeight="1" x14ac:dyDescent="0.25">
      <c r="A757" s="51"/>
      <c r="B757" s="123"/>
      <c r="C757" s="52"/>
      <c r="D757" s="35"/>
      <c r="E757" s="163"/>
      <c r="F757" s="111"/>
      <c r="G757" s="123"/>
      <c r="H757" s="123"/>
      <c r="I757" s="171"/>
      <c r="J757" s="113"/>
      <c r="K757" s="108"/>
      <c r="L757" s="118"/>
      <c r="M757" s="141"/>
      <c r="N757" s="115"/>
      <c r="O757" s="115"/>
      <c r="P757" s="141"/>
      <c r="Q757" s="149"/>
      <c r="R757" s="113"/>
      <c r="S757" s="113"/>
      <c r="T757" s="113"/>
      <c r="U757" s="124"/>
      <c r="V757" s="149"/>
    </row>
    <row r="758" spans="1:22" ht="15" customHeight="1" x14ac:dyDescent="0.25">
      <c r="A758" s="51"/>
      <c r="B758" s="123"/>
      <c r="C758" s="52"/>
      <c r="D758" s="35"/>
      <c r="E758" s="163"/>
      <c r="F758" s="111"/>
      <c r="G758" s="123"/>
      <c r="H758" s="123"/>
      <c r="I758" s="171"/>
      <c r="J758" s="113"/>
      <c r="K758" s="108"/>
      <c r="L758" s="118"/>
      <c r="M758" s="141"/>
      <c r="N758" s="115"/>
      <c r="O758" s="115"/>
      <c r="P758" s="141"/>
      <c r="Q758" s="149"/>
      <c r="R758" s="113"/>
      <c r="S758" s="113"/>
      <c r="T758" s="113"/>
      <c r="U758" s="124"/>
      <c r="V758" s="149"/>
    </row>
    <row r="759" spans="1:22" ht="15" customHeight="1" x14ac:dyDescent="0.25">
      <c r="A759" s="51"/>
      <c r="B759" s="123"/>
      <c r="C759" s="52"/>
      <c r="D759" s="35"/>
      <c r="E759" s="163"/>
      <c r="F759" s="111"/>
      <c r="G759" s="123"/>
      <c r="H759" s="123"/>
      <c r="I759" s="171"/>
      <c r="J759" s="113"/>
      <c r="K759" s="108"/>
      <c r="L759" s="118"/>
      <c r="M759" s="141"/>
      <c r="N759" s="115"/>
      <c r="O759" s="115"/>
      <c r="P759" s="141"/>
      <c r="Q759" s="149"/>
      <c r="R759" s="113"/>
      <c r="S759" s="113"/>
      <c r="T759" s="113"/>
      <c r="U759" s="124"/>
      <c r="V759" s="149"/>
    </row>
    <row r="760" spans="1:22" ht="15" customHeight="1" x14ac:dyDescent="0.25">
      <c r="A760" s="51"/>
      <c r="B760" s="123"/>
      <c r="C760" s="52"/>
      <c r="D760" s="35"/>
      <c r="E760" s="163"/>
      <c r="F760" s="111"/>
      <c r="G760" s="123"/>
      <c r="H760" s="123"/>
      <c r="I760" s="171"/>
      <c r="J760" s="113"/>
      <c r="K760" s="108"/>
      <c r="L760" s="118"/>
      <c r="M760" s="141"/>
      <c r="N760" s="115"/>
      <c r="O760" s="115"/>
      <c r="P760" s="141"/>
      <c r="Q760" s="149"/>
      <c r="R760" s="113"/>
      <c r="S760" s="113"/>
      <c r="T760" s="113"/>
      <c r="U760" s="124"/>
      <c r="V760" s="149"/>
    </row>
    <row r="761" spans="1:22" ht="15" customHeight="1" x14ac:dyDescent="0.25">
      <c r="A761" s="51"/>
      <c r="B761" s="123"/>
      <c r="C761" s="52"/>
      <c r="D761" s="35"/>
      <c r="E761" s="163"/>
      <c r="F761" s="111"/>
      <c r="G761" s="123"/>
      <c r="H761" s="123"/>
      <c r="I761" s="171"/>
      <c r="J761" s="113"/>
      <c r="K761" s="108"/>
      <c r="L761" s="118"/>
      <c r="M761" s="141"/>
      <c r="N761" s="115"/>
      <c r="O761" s="115"/>
      <c r="P761" s="141"/>
      <c r="Q761" s="149"/>
      <c r="R761" s="113"/>
      <c r="S761" s="113"/>
      <c r="T761" s="113"/>
      <c r="U761" s="124"/>
      <c r="V761" s="149"/>
    </row>
    <row r="762" spans="1:22" ht="15" customHeight="1" x14ac:dyDescent="0.25">
      <c r="A762" s="51"/>
      <c r="B762" s="123"/>
      <c r="C762" s="52"/>
      <c r="D762" s="35"/>
      <c r="E762" s="163"/>
      <c r="F762" s="111"/>
      <c r="G762" s="123"/>
      <c r="H762" s="123"/>
      <c r="I762" s="171"/>
      <c r="J762" s="113"/>
      <c r="K762" s="108"/>
      <c r="L762" s="118"/>
      <c r="M762" s="141"/>
      <c r="N762" s="115"/>
      <c r="O762" s="115"/>
      <c r="P762" s="141"/>
      <c r="Q762" s="149"/>
      <c r="R762" s="113"/>
      <c r="S762" s="113"/>
      <c r="T762" s="113"/>
      <c r="U762" s="124"/>
      <c r="V762" s="149"/>
    </row>
    <row r="763" spans="1:22" ht="15" customHeight="1" x14ac:dyDescent="0.25">
      <c r="A763" s="51"/>
      <c r="B763" s="123"/>
      <c r="C763" s="52"/>
      <c r="D763" s="35"/>
      <c r="E763" s="163"/>
      <c r="F763" s="111"/>
      <c r="G763" s="123"/>
      <c r="H763" s="123"/>
      <c r="I763" s="171"/>
      <c r="J763" s="113"/>
      <c r="K763" s="108"/>
      <c r="L763" s="118"/>
      <c r="M763" s="141"/>
      <c r="N763" s="115"/>
      <c r="O763" s="115"/>
      <c r="P763" s="141"/>
      <c r="Q763" s="149"/>
      <c r="R763" s="113"/>
      <c r="S763" s="113"/>
      <c r="T763" s="113"/>
      <c r="U763" s="124"/>
      <c r="V763" s="149"/>
    </row>
    <row r="764" spans="1:22" ht="15" customHeight="1" x14ac:dyDescent="0.25">
      <c r="A764" s="51"/>
      <c r="B764" s="123"/>
      <c r="C764" s="52"/>
      <c r="D764" s="35"/>
      <c r="E764" s="163"/>
      <c r="F764" s="111"/>
      <c r="G764" s="123"/>
      <c r="H764" s="123"/>
      <c r="I764" s="171"/>
      <c r="J764" s="113"/>
      <c r="K764" s="108"/>
      <c r="L764" s="118"/>
      <c r="M764" s="141"/>
      <c r="N764" s="115"/>
      <c r="O764" s="115"/>
      <c r="P764" s="141"/>
      <c r="Q764" s="149"/>
      <c r="R764" s="113"/>
      <c r="S764" s="113"/>
      <c r="T764" s="113"/>
      <c r="U764" s="124"/>
      <c r="V764" s="149"/>
    </row>
    <row r="765" spans="1:22" ht="15" customHeight="1" x14ac:dyDescent="0.25">
      <c r="A765" s="51"/>
      <c r="B765" s="123"/>
      <c r="C765" s="52"/>
      <c r="D765" s="35"/>
      <c r="E765" s="163"/>
      <c r="F765" s="111"/>
      <c r="G765" s="123"/>
      <c r="H765" s="123"/>
      <c r="I765" s="171"/>
      <c r="J765" s="113"/>
      <c r="K765" s="108"/>
      <c r="L765" s="118"/>
      <c r="M765" s="141"/>
      <c r="N765" s="115"/>
      <c r="O765" s="115"/>
      <c r="P765" s="141"/>
      <c r="Q765" s="149"/>
      <c r="R765" s="113"/>
      <c r="S765" s="113"/>
      <c r="T765" s="113"/>
      <c r="U765" s="124"/>
      <c r="V765" s="149"/>
    </row>
    <row r="766" spans="1:22" ht="15" customHeight="1" x14ac:dyDescent="0.25">
      <c r="A766" s="51"/>
      <c r="B766" s="123"/>
      <c r="C766" s="52"/>
      <c r="D766" s="35"/>
      <c r="E766" s="163"/>
      <c r="F766" s="111"/>
      <c r="G766" s="123"/>
      <c r="H766" s="123"/>
      <c r="I766" s="171"/>
      <c r="J766" s="113"/>
      <c r="K766" s="108"/>
      <c r="L766" s="118"/>
      <c r="M766" s="141"/>
      <c r="N766" s="115"/>
      <c r="O766" s="115"/>
      <c r="P766" s="141"/>
      <c r="Q766" s="149"/>
      <c r="R766" s="113"/>
      <c r="S766" s="113"/>
      <c r="T766" s="113"/>
      <c r="U766" s="124"/>
      <c r="V766" s="149"/>
    </row>
    <row r="767" spans="1:22" ht="15" customHeight="1" x14ac:dyDescent="0.25">
      <c r="A767" s="51"/>
      <c r="B767" s="123"/>
      <c r="C767" s="52"/>
      <c r="D767" s="35"/>
      <c r="E767" s="163"/>
      <c r="F767" s="111"/>
      <c r="G767" s="123"/>
      <c r="H767" s="123"/>
      <c r="I767" s="171"/>
      <c r="J767" s="113"/>
      <c r="K767" s="108"/>
      <c r="L767" s="118"/>
      <c r="M767" s="141"/>
      <c r="N767" s="115"/>
      <c r="O767" s="115"/>
      <c r="P767" s="141"/>
      <c r="Q767" s="149"/>
      <c r="R767" s="113"/>
      <c r="S767" s="113"/>
      <c r="T767" s="113"/>
      <c r="U767" s="124"/>
      <c r="V767" s="149"/>
    </row>
    <row r="768" spans="1:22" ht="15" customHeight="1" x14ac:dyDescent="0.25">
      <c r="A768" s="51"/>
      <c r="B768" s="123"/>
      <c r="C768" s="52"/>
      <c r="D768" s="35"/>
      <c r="E768" s="163"/>
      <c r="F768" s="111"/>
      <c r="G768" s="123"/>
      <c r="H768" s="123"/>
      <c r="I768" s="171"/>
      <c r="J768" s="113"/>
      <c r="K768" s="108"/>
      <c r="L768" s="118"/>
      <c r="M768" s="141"/>
      <c r="N768" s="115"/>
      <c r="O768" s="115"/>
      <c r="P768" s="141"/>
      <c r="Q768" s="149"/>
      <c r="R768" s="113"/>
      <c r="S768" s="113"/>
      <c r="T768" s="113"/>
      <c r="U768" s="124"/>
      <c r="V768" s="149"/>
    </row>
    <row r="769" spans="1:22" ht="15" customHeight="1" x14ac:dyDescent="0.25">
      <c r="A769" s="51"/>
      <c r="B769" s="123"/>
      <c r="C769" s="52"/>
      <c r="D769" s="35"/>
      <c r="E769" s="163"/>
      <c r="F769" s="111"/>
      <c r="G769" s="123"/>
      <c r="H769" s="123"/>
      <c r="I769" s="171"/>
      <c r="J769" s="113"/>
      <c r="K769" s="108"/>
      <c r="L769" s="118"/>
      <c r="M769" s="141"/>
      <c r="N769" s="115"/>
      <c r="O769" s="115"/>
      <c r="P769" s="141"/>
      <c r="Q769" s="149"/>
      <c r="R769" s="113"/>
      <c r="S769" s="113"/>
      <c r="T769" s="113"/>
      <c r="U769" s="124"/>
      <c r="V769" s="149"/>
    </row>
    <row r="770" spans="1:22" ht="15" customHeight="1" x14ac:dyDescent="0.25">
      <c r="A770" s="51"/>
      <c r="B770" s="123"/>
      <c r="C770" s="52"/>
      <c r="D770" s="35"/>
      <c r="E770" s="163"/>
      <c r="F770" s="111"/>
      <c r="G770" s="123"/>
      <c r="H770" s="123"/>
      <c r="I770" s="171"/>
      <c r="J770" s="113"/>
      <c r="K770" s="108"/>
      <c r="L770" s="118"/>
      <c r="M770" s="141"/>
      <c r="N770" s="115"/>
      <c r="O770" s="115"/>
      <c r="P770" s="141"/>
      <c r="Q770" s="149"/>
      <c r="R770" s="113"/>
      <c r="S770" s="113"/>
      <c r="T770" s="113"/>
      <c r="U770" s="124"/>
      <c r="V770" s="149"/>
    </row>
    <row r="771" spans="1:22" ht="15" customHeight="1" x14ac:dyDescent="0.25">
      <c r="A771" s="51"/>
      <c r="B771" s="123"/>
      <c r="C771" s="52"/>
      <c r="D771" s="35"/>
      <c r="E771" s="163"/>
      <c r="F771" s="111"/>
      <c r="G771" s="123"/>
      <c r="H771" s="123"/>
      <c r="I771" s="171"/>
      <c r="J771" s="113"/>
      <c r="K771" s="108"/>
      <c r="L771" s="118"/>
      <c r="M771" s="141"/>
      <c r="N771" s="115"/>
      <c r="O771" s="115"/>
      <c r="P771" s="141"/>
      <c r="Q771" s="149"/>
      <c r="R771" s="113"/>
      <c r="S771" s="113"/>
      <c r="T771" s="113"/>
      <c r="U771" s="124"/>
      <c r="V771" s="149"/>
    </row>
    <row r="772" spans="1:22" ht="15" customHeight="1" x14ac:dyDescent="0.25">
      <c r="A772" s="51"/>
      <c r="B772" s="123"/>
      <c r="C772" s="52"/>
      <c r="D772" s="35"/>
      <c r="E772" s="163"/>
      <c r="F772" s="111"/>
      <c r="G772" s="123"/>
      <c r="H772" s="123"/>
      <c r="I772" s="171"/>
      <c r="J772" s="113"/>
      <c r="K772" s="108"/>
      <c r="L772" s="118"/>
      <c r="M772" s="141"/>
      <c r="N772" s="115"/>
      <c r="O772" s="115"/>
      <c r="P772" s="141"/>
      <c r="Q772" s="149"/>
      <c r="R772" s="113"/>
      <c r="S772" s="113"/>
      <c r="T772" s="113"/>
      <c r="U772" s="124"/>
      <c r="V772" s="149"/>
    </row>
    <row r="773" spans="1:22" ht="15" customHeight="1" x14ac:dyDescent="0.25">
      <c r="A773" s="51"/>
      <c r="B773" s="123"/>
      <c r="C773" s="52"/>
      <c r="D773" s="35"/>
      <c r="E773" s="163"/>
      <c r="F773" s="111"/>
      <c r="G773" s="123"/>
      <c r="H773" s="123"/>
      <c r="I773" s="171"/>
      <c r="J773" s="113"/>
      <c r="K773" s="108"/>
      <c r="L773" s="118"/>
      <c r="M773" s="141"/>
      <c r="N773" s="115"/>
      <c r="O773" s="115"/>
      <c r="P773" s="141"/>
      <c r="Q773" s="149"/>
      <c r="R773" s="113"/>
      <c r="S773" s="113"/>
      <c r="T773" s="113"/>
      <c r="U773" s="124"/>
      <c r="V773" s="149"/>
    </row>
    <row r="774" spans="1:22" ht="15" customHeight="1" x14ac:dyDescent="0.25">
      <c r="A774" s="51"/>
      <c r="B774" s="123"/>
      <c r="C774" s="52"/>
      <c r="D774" s="35"/>
      <c r="E774" s="163"/>
      <c r="F774" s="111"/>
      <c r="G774" s="123"/>
      <c r="H774" s="123"/>
      <c r="I774" s="171"/>
      <c r="J774" s="113"/>
      <c r="K774" s="108"/>
      <c r="L774" s="118"/>
      <c r="M774" s="141"/>
      <c r="N774" s="115"/>
      <c r="O774" s="115"/>
      <c r="P774" s="141"/>
      <c r="Q774" s="149"/>
      <c r="R774" s="113"/>
      <c r="S774" s="113"/>
      <c r="T774" s="113"/>
      <c r="U774" s="124"/>
      <c r="V774" s="149"/>
    </row>
    <row r="775" spans="1:22" ht="15" customHeight="1" x14ac:dyDescent="0.25">
      <c r="A775" s="51"/>
      <c r="B775" s="123"/>
      <c r="C775" s="52"/>
      <c r="D775" s="35"/>
      <c r="E775" s="163"/>
      <c r="F775" s="111"/>
      <c r="G775" s="123"/>
      <c r="H775" s="123"/>
      <c r="I775" s="171"/>
      <c r="J775" s="113"/>
      <c r="K775" s="108"/>
      <c r="L775" s="118"/>
      <c r="M775" s="141"/>
      <c r="N775" s="115"/>
      <c r="O775" s="115"/>
      <c r="P775" s="141"/>
      <c r="Q775" s="149"/>
      <c r="R775" s="113"/>
      <c r="S775" s="113"/>
      <c r="T775" s="113"/>
      <c r="U775" s="124"/>
      <c r="V775" s="149"/>
    </row>
    <row r="776" spans="1:22" ht="15" customHeight="1" x14ac:dyDescent="0.25">
      <c r="A776" s="51"/>
      <c r="B776" s="123"/>
      <c r="C776" s="52"/>
      <c r="D776" s="35"/>
      <c r="E776" s="163"/>
      <c r="F776" s="111"/>
      <c r="G776" s="123"/>
      <c r="H776" s="123"/>
      <c r="I776" s="171"/>
      <c r="J776" s="113"/>
      <c r="K776" s="108"/>
      <c r="L776" s="118"/>
      <c r="M776" s="141"/>
      <c r="N776" s="115"/>
      <c r="O776" s="115"/>
      <c r="P776" s="141"/>
      <c r="Q776" s="149"/>
      <c r="R776" s="113"/>
      <c r="S776" s="113"/>
      <c r="T776" s="113"/>
      <c r="U776" s="124"/>
      <c r="V776" s="149"/>
    </row>
    <row r="777" spans="1:22" ht="15" customHeight="1" x14ac:dyDescent="0.25">
      <c r="A777" s="51"/>
      <c r="B777" s="123"/>
      <c r="C777" s="52"/>
      <c r="D777" s="35"/>
      <c r="E777" s="163"/>
      <c r="F777" s="111"/>
      <c r="G777" s="123"/>
      <c r="H777" s="123"/>
      <c r="I777" s="171"/>
      <c r="J777" s="113"/>
      <c r="K777" s="108"/>
      <c r="L777" s="118"/>
      <c r="M777" s="141"/>
      <c r="N777" s="115"/>
      <c r="O777" s="115"/>
      <c r="P777" s="141"/>
      <c r="Q777" s="149"/>
      <c r="R777" s="113"/>
      <c r="S777" s="113"/>
      <c r="T777" s="113"/>
      <c r="U777" s="124"/>
      <c r="V777" s="149"/>
    </row>
    <row r="778" spans="1:22" ht="15" customHeight="1" x14ac:dyDescent="0.25">
      <c r="A778" s="51"/>
      <c r="B778" s="123"/>
      <c r="C778" s="52"/>
      <c r="D778" s="35"/>
      <c r="E778" s="163"/>
      <c r="F778" s="111"/>
      <c r="G778" s="123"/>
      <c r="H778" s="123"/>
      <c r="I778" s="171"/>
      <c r="J778" s="113"/>
      <c r="K778" s="108"/>
      <c r="L778" s="118"/>
      <c r="M778" s="141"/>
      <c r="N778" s="115"/>
      <c r="O778" s="115"/>
      <c r="P778" s="141"/>
      <c r="Q778" s="149"/>
      <c r="R778" s="113"/>
      <c r="S778" s="113"/>
      <c r="T778" s="113"/>
      <c r="U778" s="124"/>
      <c r="V778" s="149"/>
    </row>
    <row r="779" spans="1:22" ht="15" customHeight="1" x14ac:dyDescent="0.25">
      <c r="A779" s="51"/>
      <c r="B779" s="123"/>
      <c r="C779" s="52"/>
      <c r="D779" s="35"/>
      <c r="E779" s="163"/>
      <c r="F779" s="111"/>
      <c r="G779" s="123"/>
      <c r="H779" s="123"/>
      <c r="I779" s="171"/>
      <c r="J779" s="113"/>
      <c r="K779" s="108"/>
      <c r="L779" s="118"/>
      <c r="M779" s="141"/>
      <c r="N779" s="115"/>
      <c r="O779" s="115"/>
      <c r="P779" s="141"/>
      <c r="Q779" s="149"/>
      <c r="R779" s="113"/>
      <c r="S779" s="113"/>
      <c r="T779" s="113"/>
      <c r="U779" s="124"/>
      <c r="V779" s="149"/>
    </row>
    <row r="780" spans="1:22" ht="15" customHeight="1" x14ac:dyDescent="0.25">
      <c r="A780" s="51"/>
      <c r="B780" s="123"/>
      <c r="C780" s="52"/>
      <c r="D780" s="35"/>
      <c r="E780" s="163"/>
      <c r="F780" s="111"/>
      <c r="G780" s="123"/>
      <c r="H780" s="123"/>
      <c r="I780" s="171"/>
      <c r="J780" s="113"/>
      <c r="K780" s="108"/>
      <c r="L780" s="118"/>
      <c r="M780" s="141"/>
      <c r="N780" s="115"/>
      <c r="O780" s="115"/>
      <c r="P780" s="141"/>
      <c r="Q780" s="149"/>
      <c r="R780" s="113"/>
      <c r="S780" s="113"/>
      <c r="T780" s="113"/>
      <c r="U780" s="124"/>
      <c r="V780" s="149"/>
    </row>
    <row r="781" spans="1:22" ht="15" customHeight="1" x14ac:dyDescent="0.25">
      <c r="A781" s="51"/>
      <c r="B781" s="123"/>
      <c r="C781" s="52"/>
      <c r="D781" s="35"/>
      <c r="E781" s="163"/>
      <c r="F781" s="111"/>
      <c r="G781" s="123"/>
      <c r="H781" s="123"/>
      <c r="I781" s="171"/>
      <c r="J781" s="113"/>
      <c r="K781" s="108"/>
      <c r="L781" s="118"/>
      <c r="M781" s="141"/>
      <c r="N781" s="115"/>
      <c r="O781" s="115"/>
      <c r="P781" s="141"/>
      <c r="Q781" s="149"/>
      <c r="R781" s="113"/>
      <c r="S781" s="113"/>
      <c r="T781" s="113"/>
      <c r="U781" s="124"/>
      <c r="V781" s="149"/>
    </row>
    <row r="782" spans="1:22" ht="15" customHeight="1" x14ac:dyDescent="0.25">
      <c r="A782" s="51"/>
      <c r="B782" s="123"/>
      <c r="C782" s="52"/>
      <c r="D782" s="35"/>
      <c r="E782" s="163"/>
      <c r="F782" s="111"/>
      <c r="G782" s="123"/>
      <c r="H782" s="123"/>
      <c r="I782" s="171"/>
      <c r="J782" s="113"/>
      <c r="K782" s="108"/>
      <c r="L782" s="118"/>
      <c r="M782" s="141"/>
      <c r="N782" s="115"/>
      <c r="O782" s="115"/>
      <c r="P782" s="141"/>
      <c r="Q782" s="149"/>
      <c r="R782" s="113"/>
      <c r="S782" s="113"/>
      <c r="T782" s="113"/>
      <c r="U782" s="124"/>
      <c r="V782" s="149"/>
    </row>
    <row r="783" spans="1:22" ht="15" customHeight="1" x14ac:dyDescent="0.25">
      <c r="A783" s="51"/>
      <c r="B783" s="123"/>
      <c r="C783" s="52"/>
      <c r="D783" s="35"/>
      <c r="E783" s="163"/>
      <c r="F783" s="111"/>
      <c r="G783" s="123"/>
      <c r="H783" s="123"/>
      <c r="I783" s="171"/>
      <c r="J783" s="113"/>
      <c r="K783" s="108"/>
      <c r="L783" s="118"/>
      <c r="M783" s="141"/>
      <c r="N783" s="115"/>
      <c r="O783" s="115"/>
      <c r="P783" s="141"/>
      <c r="Q783" s="149"/>
      <c r="R783" s="113"/>
      <c r="S783" s="113"/>
      <c r="T783" s="113"/>
      <c r="U783" s="124"/>
      <c r="V783" s="149"/>
    </row>
    <row r="784" spans="1:22" ht="15" customHeight="1" x14ac:dyDescent="0.25">
      <c r="A784" s="51"/>
      <c r="B784" s="123"/>
      <c r="C784" s="52"/>
      <c r="D784" s="35"/>
      <c r="E784" s="163"/>
      <c r="F784" s="111"/>
      <c r="G784" s="123"/>
      <c r="H784" s="123"/>
      <c r="I784" s="171"/>
      <c r="J784" s="113"/>
      <c r="K784" s="108"/>
      <c r="L784" s="118"/>
      <c r="M784" s="141"/>
      <c r="N784" s="115"/>
      <c r="O784" s="115"/>
      <c r="P784" s="141"/>
      <c r="Q784" s="149"/>
      <c r="R784" s="113"/>
      <c r="S784" s="113"/>
      <c r="T784" s="113"/>
      <c r="U784" s="124"/>
      <c r="V784" s="149"/>
    </row>
    <row r="785" spans="1:22" ht="15" customHeight="1" x14ac:dyDescent="0.25">
      <c r="A785" s="51"/>
      <c r="B785" s="123"/>
      <c r="C785" s="52"/>
      <c r="D785" s="35"/>
      <c r="E785" s="163"/>
      <c r="F785" s="111"/>
      <c r="G785" s="123"/>
      <c r="H785" s="123"/>
      <c r="I785" s="171"/>
      <c r="J785" s="113"/>
      <c r="K785" s="108"/>
      <c r="L785" s="118"/>
      <c r="M785" s="141"/>
      <c r="N785" s="115"/>
      <c r="O785" s="115"/>
      <c r="P785" s="141"/>
      <c r="Q785" s="149"/>
      <c r="R785" s="113"/>
      <c r="S785" s="113"/>
      <c r="T785" s="113"/>
      <c r="U785" s="124"/>
      <c r="V785" s="149"/>
    </row>
    <row r="786" spans="1:22" ht="15" customHeight="1" x14ac:dyDescent="0.25">
      <c r="A786" s="51"/>
      <c r="B786" s="123"/>
      <c r="C786" s="52"/>
      <c r="D786" s="35"/>
      <c r="E786" s="163"/>
      <c r="F786" s="111"/>
      <c r="G786" s="123"/>
      <c r="H786" s="123"/>
      <c r="I786" s="171"/>
      <c r="J786" s="113"/>
      <c r="K786" s="108"/>
      <c r="L786" s="118"/>
      <c r="M786" s="141"/>
      <c r="N786" s="115"/>
      <c r="O786" s="115"/>
      <c r="P786" s="141"/>
      <c r="Q786" s="149"/>
      <c r="R786" s="113"/>
      <c r="S786" s="113"/>
      <c r="T786" s="113"/>
      <c r="U786" s="124"/>
      <c r="V786" s="149"/>
    </row>
    <row r="787" spans="1:22" ht="15" customHeight="1" x14ac:dyDescent="0.25">
      <c r="A787" s="51"/>
      <c r="B787" s="123"/>
      <c r="C787" s="52"/>
      <c r="D787" s="35"/>
      <c r="E787" s="163"/>
      <c r="F787" s="111"/>
      <c r="G787" s="123"/>
      <c r="H787" s="123"/>
      <c r="I787" s="171"/>
      <c r="J787" s="113"/>
      <c r="K787" s="108"/>
      <c r="L787" s="118"/>
      <c r="M787" s="141"/>
      <c r="N787" s="115"/>
      <c r="O787" s="115"/>
      <c r="P787" s="141"/>
      <c r="Q787" s="149"/>
      <c r="R787" s="113"/>
      <c r="S787" s="113"/>
      <c r="T787" s="113"/>
      <c r="U787" s="124"/>
      <c r="V787" s="149"/>
    </row>
    <row r="788" spans="1:22" ht="15" customHeight="1" x14ac:dyDescent="0.25">
      <c r="A788" s="51"/>
      <c r="B788" s="123"/>
      <c r="C788" s="52"/>
      <c r="D788" s="35"/>
      <c r="E788" s="163"/>
      <c r="F788" s="111"/>
      <c r="G788" s="123"/>
      <c r="H788" s="123"/>
      <c r="I788" s="171"/>
      <c r="J788" s="113"/>
      <c r="K788" s="108"/>
      <c r="L788" s="118"/>
      <c r="M788" s="141"/>
      <c r="N788" s="115"/>
      <c r="O788" s="115"/>
      <c r="P788" s="141"/>
      <c r="Q788" s="149"/>
      <c r="R788" s="113"/>
      <c r="S788" s="113"/>
      <c r="T788" s="113"/>
      <c r="U788" s="124"/>
      <c r="V788" s="149"/>
    </row>
    <row r="789" spans="1:22" ht="15" customHeight="1" x14ac:dyDescent="0.25">
      <c r="A789" s="51"/>
      <c r="B789" s="123"/>
      <c r="C789" s="52"/>
      <c r="D789" s="35"/>
      <c r="E789" s="163"/>
      <c r="F789" s="111"/>
      <c r="G789" s="123"/>
      <c r="H789" s="123"/>
      <c r="I789" s="171"/>
      <c r="J789" s="113"/>
      <c r="K789" s="108"/>
      <c r="L789" s="118"/>
      <c r="M789" s="141"/>
      <c r="N789" s="115"/>
      <c r="O789" s="115"/>
      <c r="P789" s="141"/>
      <c r="Q789" s="149"/>
      <c r="R789" s="113"/>
      <c r="S789" s="113"/>
      <c r="T789" s="113"/>
      <c r="U789" s="124"/>
      <c r="V789" s="149"/>
    </row>
    <row r="790" spans="1:22" ht="15" customHeight="1" x14ac:dyDescent="0.25">
      <c r="A790" s="51"/>
      <c r="B790" s="123"/>
      <c r="C790" s="52"/>
      <c r="D790" s="35"/>
      <c r="E790" s="163"/>
      <c r="F790" s="111"/>
      <c r="G790" s="123"/>
      <c r="H790" s="123"/>
      <c r="I790" s="171"/>
      <c r="J790" s="113"/>
      <c r="K790" s="108"/>
      <c r="L790" s="118"/>
      <c r="M790" s="141"/>
      <c r="N790" s="115"/>
      <c r="O790" s="115"/>
      <c r="P790" s="141"/>
      <c r="Q790" s="149"/>
      <c r="R790" s="113"/>
      <c r="S790" s="113"/>
      <c r="T790" s="113"/>
      <c r="U790" s="124"/>
      <c r="V790" s="149"/>
    </row>
    <row r="791" spans="1:22" ht="15" customHeight="1" x14ac:dyDescent="0.25">
      <c r="A791" s="51"/>
      <c r="B791" s="123"/>
      <c r="C791" s="52"/>
      <c r="D791" s="35"/>
      <c r="E791" s="163"/>
      <c r="F791" s="111"/>
      <c r="G791" s="123"/>
      <c r="H791" s="123"/>
      <c r="I791" s="171"/>
      <c r="J791" s="113"/>
      <c r="K791" s="108"/>
      <c r="L791" s="118"/>
      <c r="M791" s="141"/>
      <c r="N791" s="115"/>
      <c r="O791" s="115"/>
      <c r="P791" s="141"/>
      <c r="Q791" s="149"/>
      <c r="R791" s="113"/>
      <c r="S791" s="113"/>
      <c r="T791" s="113"/>
      <c r="U791" s="124"/>
      <c r="V791" s="149"/>
    </row>
    <row r="792" spans="1:22" ht="15" customHeight="1" x14ac:dyDescent="0.25">
      <c r="A792" s="51"/>
      <c r="B792" s="123"/>
      <c r="C792" s="52"/>
      <c r="D792" s="35"/>
      <c r="E792" s="163"/>
      <c r="F792" s="111"/>
      <c r="G792" s="123"/>
      <c r="H792" s="123"/>
      <c r="I792" s="171"/>
      <c r="J792" s="113"/>
      <c r="K792" s="108"/>
      <c r="L792" s="118"/>
      <c r="M792" s="141"/>
      <c r="N792" s="115"/>
      <c r="O792" s="115"/>
      <c r="P792" s="141"/>
      <c r="Q792" s="149"/>
      <c r="R792" s="113"/>
      <c r="S792" s="113"/>
      <c r="T792" s="113"/>
      <c r="U792" s="124"/>
      <c r="V792" s="149"/>
    </row>
    <row r="793" spans="1:22" ht="15" customHeight="1" x14ac:dyDescent="0.25">
      <c r="A793" s="51"/>
      <c r="B793" s="123"/>
      <c r="C793" s="52"/>
      <c r="D793" s="35"/>
      <c r="E793" s="163"/>
      <c r="F793" s="111"/>
      <c r="G793" s="123"/>
      <c r="H793" s="123"/>
      <c r="I793" s="171"/>
      <c r="J793" s="113"/>
      <c r="K793" s="108"/>
      <c r="L793" s="118"/>
      <c r="M793" s="141"/>
      <c r="N793" s="115"/>
      <c r="O793" s="115"/>
      <c r="P793" s="141"/>
      <c r="Q793" s="149"/>
      <c r="R793" s="113"/>
      <c r="S793" s="113"/>
      <c r="T793" s="113"/>
      <c r="U793" s="124"/>
      <c r="V793" s="149"/>
    </row>
    <row r="794" spans="1:22" ht="15" customHeight="1" x14ac:dyDescent="0.25">
      <c r="A794" s="51"/>
      <c r="B794" s="123"/>
      <c r="C794" s="52"/>
      <c r="D794" s="35"/>
      <c r="E794" s="163"/>
      <c r="F794" s="111"/>
      <c r="G794" s="123"/>
      <c r="H794" s="123"/>
      <c r="I794" s="171"/>
      <c r="J794" s="113"/>
      <c r="K794" s="108"/>
      <c r="L794" s="118"/>
      <c r="M794" s="141"/>
      <c r="N794" s="115"/>
      <c r="O794" s="115"/>
      <c r="P794" s="141"/>
      <c r="Q794" s="149"/>
      <c r="R794" s="113"/>
      <c r="S794" s="113"/>
      <c r="T794" s="113"/>
      <c r="U794" s="124"/>
      <c r="V794" s="149"/>
    </row>
    <row r="795" spans="1:22" ht="15" customHeight="1" x14ac:dyDescent="0.25">
      <c r="A795" s="51"/>
      <c r="B795" s="123"/>
      <c r="C795" s="52"/>
      <c r="D795" s="35"/>
      <c r="E795" s="163"/>
      <c r="F795" s="111"/>
      <c r="G795" s="123"/>
      <c r="H795" s="123"/>
      <c r="I795" s="171"/>
      <c r="J795" s="113"/>
      <c r="K795" s="108"/>
      <c r="L795" s="118"/>
      <c r="M795" s="141"/>
      <c r="N795" s="115"/>
      <c r="O795" s="115"/>
      <c r="P795" s="141"/>
      <c r="Q795" s="149"/>
      <c r="R795" s="113"/>
      <c r="S795" s="113"/>
      <c r="T795" s="113"/>
      <c r="U795" s="124"/>
      <c r="V795" s="149"/>
    </row>
    <row r="796" spans="1:22" ht="15" customHeight="1" x14ac:dyDescent="0.25">
      <c r="A796" s="51"/>
      <c r="B796" s="123"/>
      <c r="C796" s="52"/>
      <c r="D796" s="35"/>
      <c r="E796" s="163"/>
      <c r="F796" s="111"/>
      <c r="G796" s="123"/>
      <c r="H796" s="123"/>
      <c r="I796" s="171"/>
      <c r="J796" s="113"/>
      <c r="K796" s="108"/>
      <c r="L796" s="118"/>
      <c r="M796" s="141"/>
      <c r="N796" s="115"/>
      <c r="O796" s="115"/>
      <c r="P796" s="141"/>
      <c r="Q796" s="149"/>
      <c r="R796" s="113"/>
      <c r="S796" s="113"/>
      <c r="T796" s="113"/>
      <c r="U796" s="124"/>
      <c r="V796" s="149"/>
    </row>
    <row r="797" spans="1:22" ht="15" customHeight="1" x14ac:dyDescent="0.25">
      <c r="A797" s="51"/>
      <c r="B797" s="123"/>
      <c r="C797" s="52"/>
      <c r="D797" s="35"/>
      <c r="E797" s="163"/>
      <c r="F797" s="111"/>
      <c r="G797" s="123"/>
      <c r="H797" s="123"/>
      <c r="I797" s="171"/>
      <c r="J797" s="113"/>
      <c r="K797" s="108"/>
      <c r="L797" s="118"/>
      <c r="M797" s="141"/>
      <c r="N797" s="115"/>
      <c r="O797" s="115"/>
      <c r="P797" s="141"/>
      <c r="Q797" s="149"/>
      <c r="R797" s="113"/>
      <c r="S797" s="113"/>
      <c r="T797" s="113"/>
      <c r="U797" s="124"/>
      <c r="V797" s="149"/>
    </row>
    <row r="798" spans="1:22" ht="15" customHeight="1" x14ac:dyDescent="0.25">
      <c r="A798" s="51"/>
      <c r="B798" s="123"/>
      <c r="C798" s="52"/>
      <c r="D798" s="35"/>
      <c r="E798" s="163"/>
      <c r="F798" s="111"/>
      <c r="G798" s="123"/>
      <c r="H798" s="123"/>
      <c r="I798" s="171"/>
      <c r="J798" s="113"/>
      <c r="K798" s="108"/>
      <c r="L798" s="118"/>
      <c r="M798" s="141"/>
      <c r="N798" s="115"/>
      <c r="O798" s="115"/>
      <c r="P798" s="141"/>
      <c r="Q798" s="149"/>
      <c r="R798" s="113"/>
      <c r="S798" s="113"/>
      <c r="T798" s="113"/>
      <c r="U798" s="124"/>
      <c r="V798" s="149"/>
    </row>
    <row r="799" spans="1:22" ht="15" customHeight="1" x14ac:dyDescent="0.25">
      <c r="A799" s="51"/>
      <c r="B799" s="123"/>
      <c r="C799" s="52"/>
      <c r="D799" s="35"/>
      <c r="E799" s="163" t="str">
        <f>IFERROR(VLOOKUP(D799,'Číselník právnych foriem ŠÚ SR'!$B:$C,2,0),"")</f>
        <v/>
      </c>
      <c r="F799" s="111"/>
      <c r="G799" s="123"/>
      <c r="H799" s="123"/>
      <c r="I799" s="171"/>
      <c r="J799" s="113"/>
      <c r="K799" s="108"/>
      <c r="L799" s="118"/>
      <c r="M799" s="141"/>
      <c r="N799" s="115"/>
      <c r="O799" s="115"/>
      <c r="P799" s="141"/>
      <c r="Q799" s="149"/>
      <c r="R799" s="113"/>
      <c r="S799" s="113"/>
      <c r="T799" s="113"/>
      <c r="U799" s="124"/>
      <c r="V799" s="149"/>
    </row>
  </sheetData>
  <sheetProtection algorithmName="SHA-512" hashValue="EBvyrV4IoHscw/RFZkIGN2LSvO0iVY4vyDAT8xkOKZ++YpSKdhaVAfDChTY/MNN7k+IuKjpsVE9OSomkm45KMw==" saltValue="6LDJzmYIZt6yCTqiPTk8CQ==" spinCount="100000" sheet="1" formatCells="0" formatColumns="0" formatRows="0" insertColumns="0" insertRows="0" insertHyperlinks="0" deleteColumns="0" deleteRows="0"/>
  <dataValidations count="4">
    <dataValidation type="custom" allowBlank="1" showInputMessage="1" showErrorMessage="1" sqref="K1:K2 K800:K1048576">
      <formula1>"""schválená"", ""neschválená"""</formula1>
    </dataValidation>
    <dataValidation type="list" allowBlank="1" showInputMessage="1" showErrorMessage="1" sqref="K3:K799">
      <formula1>"schválená, neschválená, v procese"</formula1>
    </dataValidation>
    <dataValidation type="whole" operator="equal" allowBlank="1" showInputMessage="1" showErrorMessage="1" sqref="C1:C2 C800:C1048576">
      <formula1>8</formula1>
    </dataValidation>
    <dataValidation type="textLength" operator="equal" allowBlank="1" showInputMessage="1" showErrorMessage="1" sqref="C3:C799">
      <formula1>8</formula1>
    </dataValidation>
  </dataValidations>
  <pageMargins left="0.75" right="0.75" top="1" bottom="1" header="0.5" footer="0.5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právnych foriem ŠÚ SR'!$B$2:$B$59</xm:f>
          </x14:formula1>
          <xm:sqref>D3:D799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/>
  <dimension ref="A1:D75"/>
  <sheetViews>
    <sheetView workbookViewId="0">
      <pane ySplit="1" topLeftCell="A2" activePane="bottomLeft" state="frozen"/>
      <selection pane="bottomLeft" activeCell="B59" sqref="B59"/>
    </sheetView>
  </sheetViews>
  <sheetFormatPr defaultColWidth="8.875" defaultRowHeight="15.75" x14ac:dyDescent="0.25"/>
  <cols>
    <col min="2" max="2" width="103.625" bestFit="1" customWidth="1"/>
    <col min="4" max="4" width="76.375" customWidth="1"/>
  </cols>
  <sheetData>
    <row r="1" spans="1:4" x14ac:dyDescent="0.25">
      <c r="A1" s="4" t="s">
        <v>65</v>
      </c>
      <c r="B1" s="4" t="s">
        <v>0</v>
      </c>
      <c r="C1" s="4" t="s">
        <v>65</v>
      </c>
    </row>
    <row r="2" spans="1:4" x14ac:dyDescent="0.25">
      <c r="A2" s="3">
        <v>100</v>
      </c>
      <c r="B2" s="3" t="s">
        <v>8</v>
      </c>
      <c r="C2" s="3">
        <v>100</v>
      </c>
    </row>
    <row r="3" spans="1:4" ht="16.5" customHeight="1" x14ac:dyDescent="0.25">
      <c r="A3" s="3">
        <v>101</v>
      </c>
      <c r="B3" s="3" t="s">
        <v>9</v>
      </c>
      <c r="C3" s="3">
        <v>101</v>
      </c>
      <c r="D3" s="5"/>
    </row>
    <row r="4" spans="1:4" x14ac:dyDescent="0.25">
      <c r="A4" s="3">
        <v>102</v>
      </c>
      <c r="B4" s="3" t="s">
        <v>10</v>
      </c>
      <c r="C4" s="3">
        <v>102</v>
      </c>
    </row>
    <row r="5" spans="1:4" x14ac:dyDescent="0.25">
      <c r="A5" s="3">
        <v>103</v>
      </c>
      <c r="B5" s="3" t="s">
        <v>11</v>
      </c>
      <c r="C5" s="3">
        <v>103</v>
      </c>
    </row>
    <row r="6" spans="1:4" x14ac:dyDescent="0.25">
      <c r="A6" s="3">
        <v>104</v>
      </c>
      <c r="B6" s="3" t="s">
        <v>12</v>
      </c>
      <c r="C6" s="3">
        <v>104</v>
      </c>
    </row>
    <row r="7" spans="1:4" x14ac:dyDescent="0.25">
      <c r="A7" s="3">
        <v>105</v>
      </c>
      <c r="B7" s="3" t="s">
        <v>13</v>
      </c>
      <c r="C7" s="3">
        <v>105</v>
      </c>
    </row>
    <row r="8" spans="1:4" x14ac:dyDescent="0.25">
      <c r="A8" s="3">
        <v>106</v>
      </c>
      <c r="B8" s="3" t="s">
        <v>14</v>
      </c>
      <c r="C8" s="3">
        <v>106</v>
      </c>
    </row>
    <row r="9" spans="1:4" x14ac:dyDescent="0.25">
      <c r="A9" s="3">
        <v>107</v>
      </c>
      <c r="B9" s="3" t="s">
        <v>15</v>
      </c>
      <c r="C9" s="3">
        <v>107</v>
      </c>
    </row>
    <row r="10" spans="1:4" x14ac:dyDescent="0.25">
      <c r="A10" s="3">
        <v>108</v>
      </c>
      <c r="B10" s="3" t="s">
        <v>16</v>
      </c>
      <c r="C10" s="3">
        <v>108</v>
      </c>
    </row>
    <row r="11" spans="1:4" x14ac:dyDescent="0.25">
      <c r="A11" s="3">
        <v>109</v>
      </c>
      <c r="B11" s="3" t="s">
        <v>17</v>
      </c>
      <c r="C11" s="3">
        <v>109</v>
      </c>
    </row>
    <row r="12" spans="1:4" x14ac:dyDescent="0.25">
      <c r="A12" s="3">
        <v>110</v>
      </c>
      <c r="B12" s="3" t="s">
        <v>18</v>
      </c>
      <c r="C12" s="3">
        <v>110</v>
      </c>
    </row>
    <row r="13" spans="1:4" x14ac:dyDescent="0.25">
      <c r="A13" s="3">
        <v>111</v>
      </c>
      <c r="B13" s="3" t="s">
        <v>19</v>
      </c>
      <c r="C13" s="3">
        <v>111</v>
      </c>
    </row>
    <row r="14" spans="1:4" x14ac:dyDescent="0.25">
      <c r="A14" s="3">
        <v>112</v>
      </c>
      <c r="B14" s="3" t="s">
        <v>20</v>
      </c>
      <c r="C14" s="3">
        <v>112</v>
      </c>
    </row>
    <row r="15" spans="1:4" x14ac:dyDescent="0.25">
      <c r="A15" s="3">
        <v>113</v>
      </c>
      <c r="B15" s="3" t="s">
        <v>21</v>
      </c>
      <c r="C15" s="3">
        <v>113</v>
      </c>
    </row>
    <row r="16" spans="1:4" x14ac:dyDescent="0.25">
      <c r="A16" s="3">
        <v>117</v>
      </c>
      <c r="B16" s="3" t="s">
        <v>22</v>
      </c>
      <c r="C16" s="3">
        <v>117</v>
      </c>
    </row>
    <row r="17" spans="1:3" x14ac:dyDescent="0.25">
      <c r="A17" s="3">
        <v>118</v>
      </c>
      <c r="B17" s="3" t="s">
        <v>23</v>
      </c>
      <c r="C17" s="3">
        <v>118</v>
      </c>
    </row>
    <row r="18" spans="1:3" x14ac:dyDescent="0.25">
      <c r="A18" s="3">
        <v>119</v>
      </c>
      <c r="B18" s="3" t="s">
        <v>24</v>
      </c>
      <c r="C18" s="3">
        <v>119</v>
      </c>
    </row>
    <row r="19" spans="1:3" x14ac:dyDescent="0.25">
      <c r="A19" s="3">
        <v>120</v>
      </c>
      <c r="B19" s="3" t="s">
        <v>25</v>
      </c>
      <c r="C19" s="3">
        <v>120</v>
      </c>
    </row>
    <row r="20" spans="1:3" x14ac:dyDescent="0.25">
      <c r="A20" s="3">
        <v>121</v>
      </c>
      <c r="B20" s="3" t="s">
        <v>26</v>
      </c>
      <c r="C20" s="3">
        <v>121</v>
      </c>
    </row>
    <row r="21" spans="1:3" x14ac:dyDescent="0.25">
      <c r="A21" s="3">
        <v>122</v>
      </c>
      <c r="B21" s="3" t="s">
        <v>27</v>
      </c>
      <c r="C21" s="3">
        <v>122</v>
      </c>
    </row>
    <row r="22" spans="1:3" x14ac:dyDescent="0.25">
      <c r="A22" s="3">
        <v>123</v>
      </c>
      <c r="B22" s="3" t="s">
        <v>28</v>
      </c>
      <c r="C22" s="3">
        <v>123</v>
      </c>
    </row>
    <row r="23" spans="1:3" x14ac:dyDescent="0.25">
      <c r="A23" s="3">
        <v>124</v>
      </c>
      <c r="B23" s="3" t="s">
        <v>29</v>
      </c>
      <c r="C23" s="3">
        <v>124</v>
      </c>
    </row>
    <row r="24" spans="1:3" x14ac:dyDescent="0.25">
      <c r="A24" s="3">
        <v>125</v>
      </c>
      <c r="B24" s="3" t="s">
        <v>30</v>
      </c>
      <c r="C24" s="3">
        <v>125</v>
      </c>
    </row>
    <row r="25" spans="1:3" x14ac:dyDescent="0.25">
      <c r="A25" s="3">
        <v>205</v>
      </c>
      <c r="B25" s="3" t="s">
        <v>31</v>
      </c>
      <c r="C25" s="3">
        <v>205</v>
      </c>
    </row>
    <row r="26" spans="1:3" x14ac:dyDescent="0.25">
      <c r="A26" s="3">
        <v>271</v>
      </c>
      <c r="B26" s="3" t="s">
        <v>32</v>
      </c>
      <c r="C26" s="3">
        <v>271</v>
      </c>
    </row>
    <row r="27" spans="1:3" x14ac:dyDescent="0.25">
      <c r="A27" s="3">
        <v>301</v>
      </c>
      <c r="B27" s="3" t="s">
        <v>33</v>
      </c>
      <c r="C27" s="3">
        <v>301</v>
      </c>
    </row>
    <row r="28" spans="1:3" x14ac:dyDescent="0.25">
      <c r="A28" s="3">
        <v>311</v>
      </c>
      <c r="B28" s="3" t="s">
        <v>34</v>
      </c>
      <c r="C28" s="3">
        <v>311</v>
      </c>
    </row>
    <row r="29" spans="1:3" x14ac:dyDescent="0.25">
      <c r="A29" s="3">
        <v>312</v>
      </c>
      <c r="B29" s="3" t="s">
        <v>35</v>
      </c>
      <c r="C29" s="3">
        <v>312</v>
      </c>
    </row>
    <row r="30" spans="1:3" x14ac:dyDescent="0.25">
      <c r="A30" s="3">
        <v>321</v>
      </c>
      <c r="B30" s="3" t="s">
        <v>36</v>
      </c>
      <c r="C30" s="3">
        <v>321</v>
      </c>
    </row>
    <row r="31" spans="1:3" x14ac:dyDescent="0.25">
      <c r="A31" s="3">
        <v>331</v>
      </c>
      <c r="B31" s="3" t="s">
        <v>37</v>
      </c>
      <c r="C31" s="3">
        <v>331</v>
      </c>
    </row>
    <row r="32" spans="1:3" x14ac:dyDescent="0.25">
      <c r="A32" s="3">
        <v>381</v>
      </c>
      <c r="B32" s="3" t="s">
        <v>38</v>
      </c>
      <c r="C32" s="3">
        <v>381</v>
      </c>
    </row>
    <row r="33" spans="1:3" x14ac:dyDescent="0.25">
      <c r="A33" s="3">
        <v>382</v>
      </c>
      <c r="B33" s="3" t="s">
        <v>39</v>
      </c>
      <c r="C33" s="3">
        <v>382</v>
      </c>
    </row>
    <row r="34" spans="1:3" x14ac:dyDescent="0.25">
      <c r="A34" s="3">
        <v>383</v>
      </c>
      <c r="B34" s="3" t="s">
        <v>40</v>
      </c>
      <c r="C34" s="3">
        <v>383</v>
      </c>
    </row>
    <row r="35" spans="1:3" x14ac:dyDescent="0.25">
      <c r="A35" s="3">
        <v>421</v>
      </c>
      <c r="B35" s="3" t="s">
        <v>41</v>
      </c>
      <c r="C35" s="3">
        <v>421</v>
      </c>
    </row>
    <row r="36" spans="1:3" x14ac:dyDescent="0.25">
      <c r="A36" s="3">
        <v>422</v>
      </c>
      <c r="B36" s="3" t="s">
        <v>42</v>
      </c>
      <c r="C36" s="3">
        <v>422</v>
      </c>
    </row>
    <row r="37" spans="1:3" x14ac:dyDescent="0.25">
      <c r="A37" s="3">
        <v>434</v>
      </c>
      <c r="B37" s="3" t="s">
        <v>43</v>
      </c>
      <c r="C37" s="3">
        <v>434</v>
      </c>
    </row>
    <row r="38" spans="1:3" x14ac:dyDescent="0.25">
      <c r="A38" s="3">
        <v>445</v>
      </c>
      <c r="B38" s="3" t="s">
        <v>44</v>
      </c>
      <c r="C38" s="3">
        <v>445</v>
      </c>
    </row>
    <row r="39" spans="1:3" x14ac:dyDescent="0.25">
      <c r="A39" s="3">
        <v>701</v>
      </c>
      <c r="B39" s="3" t="s">
        <v>45</v>
      </c>
      <c r="C39" s="3">
        <v>701</v>
      </c>
    </row>
    <row r="40" spans="1:3" x14ac:dyDescent="0.25">
      <c r="A40" s="3">
        <v>711</v>
      </c>
      <c r="B40" s="3" t="s">
        <v>46</v>
      </c>
      <c r="C40" s="3">
        <v>711</v>
      </c>
    </row>
    <row r="41" spans="1:3" x14ac:dyDescent="0.25">
      <c r="A41" s="3">
        <v>721</v>
      </c>
      <c r="B41" s="3" t="s">
        <v>47</v>
      </c>
      <c r="C41" s="3">
        <v>721</v>
      </c>
    </row>
    <row r="42" spans="1:3" x14ac:dyDescent="0.25">
      <c r="A42" s="3">
        <v>741</v>
      </c>
      <c r="B42" s="3" t="s">
        <v>48</v>
      </c>
      <c r="C42" s="3">
        <v>741</v>
      </c>
    </row>
    <row r="43" spans="1:3" x14ac:dyDescent="0.25">
      <c r="A43" s="3">
        <v>745</v>
      </c>
      <c r="B43" s="3" t="s">
        <v>49</v>
      </c>
      <c r="C43" s="3">
        <v>745</v>
      </c>
    </row>
    <row r="44" spans="1:3" x14ac:dyDescent="0.25">
      <c r="A44" s="3">
        <v>751</v>
      </c>
      <c r="B44" s="3" t="s">
        <v>50</v>
      </c>
      <c r="C44" s="3">
        <v>751</v>
      </c>
    </row>
    <row r="45" spans="1:3" x14ac:dyDescent="0.25">
      <c r="A45" s="3">
        <v>752</v>
      </c>
      <c r="B45" s="3" t="s">
        <v>51</v>
      </c>
      <c r="C45" s="3">
        <v>752</v>
      </c>
    </row>
    <row r="46" spans="1:3" x14ac:dyDescent="0.25">
      <c r="A46" s="3">
        <v>801</v>
      </c>
      <c r="B46" s="3" t="s">
        <v>52</v>
      </c>
      <c r="C46" s="3">
        <v>801</v>
      </c>
    </row>
    <row r="47" spans="1:3" x14ac:dyDescent="0.25">
      <c r="A47" s="3">
        <v>803</v>
      </c>
      <c r="B47" s="3" t="s">
        <v>53</v>
      </c>
      <c r="C47" s="3">
        <v>803</v>
      </c>
    </row>
    <row r="48" spans="1:3" x14ac:dyDescent="0.25">
      <c r="A48" s="3">
        <v>804</v>
      </c>
      <c r="B48" s="3" t="s">
        <v>54</v>
      </c>
      <c r="C48" s="3">
        <v>804</v>
      </c>
    </row>
    <row r="49" spans="1:3" x14ac:dyDescent="0.25">
      <c r="A49" s="3">
        <v>901</v>
      </c>
      <c r="B49" s="3" t="s">
        <v>55</v>
      </c>
      <c r="C49" s="3">
        <v>901</v>
      </c>
    </row>
    <row r="50" spans="1:3" x14ac:dyDescent="0.25">
      <c r="A50" s="3">
        <v>911</v>
      </c>
      <c r="B50" s="3" t="s">
        <v>56</v>
      </c>
      <c r="C50" s="3">
        <v>911</v>
      </c>
    </row>
    <row r="51" spans="1:3" x14ac:dyDescent="0.25">
      <c r="A51" s="3">
        <v>921</v>
      </c>
      <c r="B51" s="3" t="s">
        <v>57</v>
      </c>
      <c r="C51" s="3">
        <v>921</v>
      </c>
    </row>
    <row r="52" spans="1:3" x14ac:dyDescent="0.25">
      <c r="A52" s="3">
        <v>931</v>
      </c>
      <c r="B52" s="3" t="s">
        <v>58</v>
      </c>
      <c r="C52" s="3">
        <v>931</v>
      </c>
    </row>
    <row r="53" spans="1:3" x14ac:dyDescent="0.25">
      <c r="A53" s="3">
        <v>951</v>
      </c>
      <c r="B53" s="3" t="s">
        <v>59</v>
      </c>
      <c r="C53" s="3">
        <v>951</v>
      </c>
    </row>
    <row r="54" spans="1:3" x14ac:dyDescent="0.25">
      <c r="A54" s="3">
        <v>995</v>
      </c>
      <c r="B54" s="3" t="s">
        <v>60</v>
      </c>
      <c r="C54" s="3">
        <v>995</v>
      </c>
    </row>
    <row r="55" spans="1:3" x14ac:dyDescent="0.25">
      <c r="A55" s="3">
        <v>333</v>
      </c>
      <c r="B55" s="3" t="s">
        <v>61</v>
      </c>
      <c r="C55" s="3">
        <v>333</v>
      </c>
    </row>
    <row r="56" spans="1:3" x14ac:dyDescent="0.25">
      <c r="A56" s="3">
        <v>141</v>
      </c>
      <c r="B56" s="3" t="s">
        <v>62</v>
      </c>
      <c r="C56" s="3">
        <v>141</v>
      </c>
    </row>
    <row r="57" spans="1:3" x14ac:dyDescent="0.25">
      <c r="A57" s="3">
        <v>272</v>
      </c>
      <c r="B57" s="3" t="s">
        <v>63</v>
      </c>
      <c r="C57" s="3">
        <v>272</v>
      </c>
    </row>
    <row r="58" spans="1:3" x14ac:dyDescent="0.25">
      <c r="A58" s="3">
        <v>273</v>
      </c>
      <c r="B58" s="3" t="s">
        <v>64</v>
      </c>
      <c r="C58" s="3">
        <v>273</v>
      </c>
    </row>
    <row r="59" spans="1:3" x14ac:dyDescent="0.25">
      <c r="A59" s="11" t="s">
        <v>68</v>
      </c>
      <c r="B59" s="12" t="s">
        <v>69</v>
      </c>
      <c r="C59" s="11" t="s">
        <v>68</v>
      </c>
    </row>
    <row r="62" spans="1:3" x14ac:dyDescent="0.25">
      <c r="A62" s="6"/>
      <c r="B62" s="6"/>
      <c r="C62" s="6"/>
    </row>
    <row r="63" spans="1:3" x14ac:dyDescent="0.25">
      <c r="A63" s="6"/>
      <c r="B63" s="6"/>
      <c r="C63" s="6"/>
    </row>
    <row r="64" spans="1:3" x14ac:dyDescent="0.25">
      <c r="A64" s="6"/>
      <c r="B64" s="6"/>
      <c r="C64" s="6"/>
    </row>
    <row r="65" spans="1:3" x14ac:dyDescent="0.25">
      <c r="A65" s="6"/>
      <c r="B65" s="6"/>
      <c r="C65" s="6"/>
    </row>
    <row r="66" spans="1:3" x14ac:dyDescent="0.25">
      <c r="A66" s="6"/>
      <c r="B66" s="6"/>
      <c r="C66" s="6"/>
    </row>
    <row r="67" spans="1:3" x14ac:dyDescent="0.25">
      <c r="A67" s="6"/>
      <c r="B67" s="6"/>
      <c r="C67" s="6"/>
    </row>
    <row r="68" spans="1:3" x14ac:dyDescent="0.25">
      <c r="A68" s="6"/>
      <c r="B68" s="6"/>
      <c r="C68" s="6"/>
    </row>
    <row r="69" spans="1:3" x14ac:dyDescent="0.25">
      <c r="A69" s="6"/>
      <c r="B69" s="6"/>
      <c r="C69" s="6"/>
    </row>
    <row r="70" spans="1:3" x14ac:dyDescent="0.25">
      <c r="A70" s="6"/>
      <c r="B70" s="6"/>
      <c r="C70" s="6"/>
    </row>
    <row r="71" spans="1:3" x14ac:dyDescent="0.25">
      <c r="A71" s="6"/>
      <c r="B71" s="6"/>
      <c r="C71" s="6"/>
    </row>
    <row r="72" spans="1:3" x14ac:dyDescent="0.25">
      <c r="A72" s="6"/>
      <c r="B72" s="6"/>
      <c r="C72" s="6"/>
    </row>
    <row r="73" spans="1:3" x14ac:dyDescent="0.25">
      <c r="A73" s="6"/>
      <c r="B73" s="6"/>
      <c r="C73" s="6"/>
    </row>
    <row r="74" spans="1:3" x14ac:dyDescent="0.25">
      <c r="A74" s="6"/>
      <c r="B74" s="6"/>
      <c r="C74" s="6"/>
    </row>
    <row r="75" spans="1:3" x14ac:dyDescent="0.25">
      <c r="A75" s="6"/>
      <c r="B75" s="6"/>
      <c r="C75" s="6"/>
    </row>
  </sheetData>
  <sheetProtection algorithmName="SHA-512" hashValue="XVU3caIjcEKW+OXmmJzhxq+YH7zXbV4C5fcLs0RjNBDhxTZ8cCXDL/yeLvNv/Sorr0aXP8swnyfhiSJLvxE7Dw==" saltValue="49kmqns1VKn98Png2A7tSg==" spinCount="100000" sheet="1" objects="1" scenarios="1"/>
  <autoFilter ref="A1:B58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Dotacie_tabulka_2021" edit="true"/>
    <f:field ref="objsubject" par="" text="" edit="true"/>
    <f:field ref="objcreatedby" par="" text="Duda, Radko, Mgr."/>
    <f:field ref="objcreatedat" par="" date="2022-02-28T14:17:48" text="28.2.2022 14:17:48"/>
    <f:field ref="objchangedby" par="" text="Duda, Radko, Mgr."/>
    <f:field ref="objmodifiedat" par="" date="2022-02-28T14:17:50" text="28.2.2022 14:17:50"/>
    <f:field ref="doc_FSCFOLIO_1_1001_FieldDocumentNumber" par="" text=""/>
    <f:field ref="doc_FSCFOLIO_1_1001_FieldSubject" par="" text=""/>
    <f:field ref="FSCFOLIO_1_1001_FieldCurrentUser" par="" text="Mgr. Anita Modrovichová"/>
    <f:field ref="CCAPRECONFIG_15_1001_Objektname" par="" text="Dotacie_tabulka_2021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Schéma_vyplnenie</vt:lpstr>
      <vt:lpstr>Číselník zdrojov financovanie</vt:lpstr>
      <vt:lpstr>Výzva_vyplnenie </vt:lpstr>
      <vt:lpstr>Oprávnení žiadatelia_vyplnenie</vt:lpstr>
      <vt:lpstr>Žiadosť _vyplnenie</vt:lpstr>
      <vt:lpstr>Číselník právnych foriem ŠÚ 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Duda, Radko</cp:lastModifiedBy>
  <dcterms:created xsi:type="dcterms:W3CDTF">2021-04-14T07:12:24Z</dcterms:created>
  <dcterms:modified xsi:type="dcterms:W3CDTF">2022-06-20T10:59:20Z</dcterms:modified>
</cp:coreProperties>
</file>